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385" tabRatio="601"/>
  </bookViews>
  <sheets>
    <sheet name="Financial Data" sheetId="1" r:id="rId1"/>
    <sheet name="Sheet3" sheetId="28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F351" i="1" l="1"/>
  <c r="E351" i="1"/>
  <c r="D351" i="1"/>
  <c r="C5" i="1" l="1"/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3" i="1"/>
  <c r="E13" i="1"/>
  <c r="F13" i="1"/>
  <c r="D18" i="1"/>
  <c r="E18" i="1"/>
  <c r="F18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C18" i="1" l="1"/>
  <c r="C9" i="1" l="1"/>
  <c r="C8" i="1"/>
  <c r="C7" i="1"/>
  <c r="C6" i="1"/>
  <c r="C56" i="1" l="1"/>
  <c r="C55" i="1"/>
  <c r="C54" i="1"/>
  <c r="C53" i="1"/>
  <c r="C52" i="1"/>
  <c r="C51" i="1"/>
  <c r="C35" i="1"/>
  <c r="C37" i="1"/>
  <c r="C36" i="1"/>
  <c r="C31" i="1"/>
  <c r="C30" i="1"/>
  <c r="C29" i="1"/>
  <c r="C28" i="1"/>
  <c r="C27" i="1"/>
  <c r="C26" i="1"/>
  <c r="C25" i="1"/>
  <c r="C24" i="1"/>
  <c r="C23" i="1"/>
  <c r="C22" i="1"/>
  <c r="C47" i="1"/>
  <c r="C46" i="1"/>
  <c r="C45" i="1"/>
  <c r="C44" i="1"/>
  <c r="C43" i="1"/>
  <c r="C42" i="1"/>
  <c r="C41" i="1"/>
  <c r="C34" i="1"/>
  <c r="C32" i="1"/>
  <c r="C33" i="1"/>
  <c r="C13" i="1"/>
</calcChain>
</file>

<file path=xl/sharedStrings.xml><?xml version="1.0" encoding="utf-8"?>
<sst xmlns="http://schemas.openxmlformats.org/spreadsheetml/2006/main" count="1345" uniqueCount="826">
  <si>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</si>
  <si>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</si>
  <si>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</si>
  <si>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</si>
  <si>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</si>
  <si>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</si>
  <si>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</si>
  <si>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</si>
  <si>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</si>
  <si>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</si>
  <si>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</si>
  <si>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</si>
  <si>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</si>
  <si>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</si>
  <si>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</si>
  <si>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</si>
  <si>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</si>
  <si>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</si>
  <si>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</si>
  <si>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</si>
  <si>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</si>
  <si>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</si>
  <si>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</si>
  <si>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</si>
  <si>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</si>
  <si>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</si>
  <si>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</si>
  <si>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</si>
  <si>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</si>
  <si>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</si>
  <si>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</si>
  <si>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</si>
  <si>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</si>
  <si>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</si>
  <si>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</si>
  <si>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</si>
  <si>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</si>
  <si>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</si>
  <si>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</si>
  <si>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</si>
  <si>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</si>
  <si>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</si>
  <si>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مجموع المطلوبات</t>
  </si>
  <si>
    <t>النقد وما في حكمه في نهاية السنة</t>
  </si>
  <si>
    <t>Value Traded (JD)</t>
  </si>
  <si>
    <t>Market Capitalization (JD)</t>
  </si>
  <si>
    <t>Liabilities (JD)</t>
  </si>
  <si>
    <t>رسوم الجامعات والبحث العلمي وصندوق التعليم</t>
  </si>
  <si>
    <t>Assets (JD)</t>
  </si>
  <si>
    <t>Income Tax (Period)</t>
  </si>
  <si>
    <t>أسهم مقترح توزيعها</t>
  </si>
  <si>
    <t>Proposed Stock Dividends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</si>
  <si>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</si>
  <si>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</si>
  <si>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</si>
  <si>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</si>
  <si>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</si>
  <si>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</si>
  <si>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</si>
  <si>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</si>
  <si>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</si>
  <si>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</si>
  <si>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</si>
  <si>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Proposed Cash Dividends</t>
  </si>
  <si>
    <t>Trading Information</t>
  </si>
  <si>
    <t>Financial Sector</t>
  </si>
  <si>
    <t>القطاع المالي</t>
  </si>
  <si>
    <t>( حجم التداول (دينار</t>
  </si>
  <si>
    <t>( القيمة السوقية (دينار</t>
  </si>
  <si>
    <t>( الموجودات (دينار</t>
  </si>
  <si>
    <t>مجموع الموجودات</t>
  </si>
  <si>
    <t>Liabilities &amp; Shareholders Equity</t>
  </si>
  <si>
    <t>( المطلوبات (دينار</t>
  </si>
  <si>
    <t>Total Liabilities</t>
  </si>
  <si>
    <t>( حقوق المساهمين (دينار</t>
  </si>
  <si>
    <t>Paid In Capital</t>
  </si>
  <si>
    <t>Legal Reserve</t>
  </si>
  <si>
    <t>احتياطي قانوني</t>
  </si>
  <si>
    <t>علاوة الاصدار</t>
  </si>
  <si>
    <t>التغير المتراكم في القيمة العادلة</t>
  </si>
  <si>
    <t>الارباح (الخسائر) المدورة</t>
  </si>
  <si>
    <t>Total Liabilities &amp; Shareholders Equity</t>
  </si>
  <si>
    <t>Income Statement (JD)</t>
  </si>
  <si>
    <t>الربح قبل الضريبة والرسوم</t>
  </si>
  <si>
    <t xml:space="preserve">فروقات ترجمة عملات أجنبية* </t>
  </si>
  <si>
    <t>Differences in Exchange*</t>
  </si>
  <si>
    <t>فرق عملات أجنبية*</t>
  </si>
  <si>
    <t>Foreign Currencies Translation*</t>
  </si>
  <si>
    <t>* This item related to banking sector only</t>
  </si>
  <si>
    <t>Banks Sector</t>
  </si>
  <si>
    <t>قطاع البنوك</t>
  </si>
  <si>
    <t>Cash and Balances at Central Banks</t>
  </si>
  <si>
    <t>نقد وأرصدة لدى بنوك مركزية</t>
  </si>
  <si>
    <t>Balances at Banks and Financial Institutions</t>
  </si>
  <si>
    <t xml:space="preserve">أرصدة لدى بنوك ومؤسسات مصرفية </t>
  </si>
  <si>
    <t xml:space="preserve">Deposits at Banks and Financial Institutions </t>
  </si>
  <si>
    <t xml:space="preserve">ايداعات لدى بنوك ومؤسسات مصرفية </t>
  </si>
  <si>
    <t>Investments in Affiliates</t>
  </si>
  <si>
    <t>استثمارات في شركات حليفة</t>
  </si>
  <si>
    <t>Direct Credit Facilities, Net</t>
  </si>
  <si>
    <t>تسهيلات ائتمانية - صافي</t>
  </si>
  <si>
    <t>Provision for Credit Facilities</t>
  </si>
  <si>
    <t>مخصص تسهيلات ائتمانية</t>
  </si>
  <si>
    <t>Interests in Suspense</t>
  </si>
  <si>
    <t>فوائد معلقة</t>
  </si>
  <si>
    <t>Fixed Assets, Net</t>
  </si>
  <si>
    <t>موجودات ثابتة - صافي بعد الاستهلاك</t>
  </si>
  <si>
    <t>Deferred Income Tax Assets</t>
  </si>
  <si>
    <t>موجودات ضريبية مؤجلة</t>
  </si>
  <si>
    <t>Other Assets</t>
  </si>
  <si>
    <t>موجودات أخرى</t>
  </si>
  <si>
    <t>Customers Deposits</t>
  </si>
  <si>
    <t>ودائع عملاء</t>
  </si>
  <si>
    <t>Banks &amp; Financial Institutions Deposits</t>
  </si>
  <si>
    <t xml:space="preserve">ودائع بنوك ومؤسسات مصرفية </t>
  </si>
  <si>
    <t>Cash Margins</t>
  </si>
  <si>
    <t>تأمينات نقدية</t>
  </si>
  <si>
    <t>Loans and Borrowing</t>
  </si>
  <si>
    <t>أموال مقترضة</t>
  </si>
  <si>
    <t>Deferred Income Tax Liabilities</t>
  </si>
  <si>
    <t>مطلوبات ضريبية مؤجلة</t>
  </si>
  <si>
    <t>Other Liabilities</t>
  </si>
  <si>
    <t>مطلوبات أخرى</t>
  </si>
  <si>
    <t xml:space="preserve">Foreign Currencies Translation </t>
  </si>
  <si>
    <t>فروقات ترجمة عملات أجنبية</t>
  </si>
  <si>
    <t>Interest Income</t>
  </si>
  <si>
    <t>الفوائد الدائنة</t>
  </si>
  <si>
    <t>Interest Expense</t>
  </si>
  <si>
    <t>الفوائد المدينة</t>
  </si>
  <si>
    <t>Net Interest Income</t>
  </si>
  <si>
    <t>صافي الفوائد</t>
  </si>
  <si>
    <t>Net Commissions Income</t>
  </si>
  <si>
    <t>صافي العمولات</t>
  </si>
  <si>
    <t>Interest and Commissions, Net</t>
  </si>
  <si>
    <t>صافي الفوائد والعمولات</t>
  </si>
  <si>
    <t>Gains from Financial Assets and Instruments</t>
  </si>
  <si>
    <t>أرباح موجودات وأدوات مالية</t>
  </si>
  <si>
    <t>Gains from Foreign Currencies</t>
  </si>
  <si>
    <t>أرباح عملات أجنبية</t>
  </si>
  <si>
    <t>Other Revenues</t>
  </si>
  <si>
    <t>ايرادات أخرى</t>
  </si>
  <si>
    <t>Total Income</t>
  </si>
  <si>
    <t>اجمالي الدخل</t>
  </si>
  <si>
    <t>Employees Expenses</t>
  </si>
  <si>
    <t>نفقات الموظفين</t>
  </si>
  <si>
    <t xml:space="preserve">Depreciation &amp; Amortization </t>
  </si>
  <si>
    <t xml:space="preserve">استهلاكات واطفاءات </t>
  </si>
  <si>
    <t>Other Expenses</t>
  </si>
  <si>
    <t>مصاريف أخرى</t>
  </si>
  <si>
    <t>Provision for Direct Credit Facilities (Period)</t>
  </si>
  <si>
    <t>مخصص تدني التسهيلات الائتمانية المباشرة</t>
  </si>
  <si>
    <t>Sundry Provisions</t>
  </si>
  <si>
    <t>مخصصات متنوعة أخرى</t>
  </si>
  <si>
    <t>Bad Debts Writtens Off</t>
  </si>
  <si>
    <t>ديون معدومة</t>
  </si>
  <si>
    <t>Total Expenses</t>
  </si>
  <si>
    <t>اجمالي المصروفات</t>
  </si>
  <si>
    <t>فرق عملات أجنبية</t>
  </si>
  <si>
    <t>مخصص ضريبة الدخل</t>
  </si>
  <si>
    <t>Issuance Premuim</t>
  </si>
  <si>
    <t>احتياطي اختياري</t>
  </si>
  <si>
    <t>Foreign Currencies Translation</t>
  </si>
  <si>
    <t>حقوق غير المسيطرين</t>
  </si>
  <si>
    <t>Income Tax</t>
  </si>
  <si>
    <t>ضريبة الدخل</t>
  </si>
  <si>
    <t>مكافأة أعضاء مجلس الادارة</t>
  </si>
  <si>
    <t>Other revenues</t>
  </si>
  <si>
    <t>علاوة اصدار</t>
  </si>
  <si>
    <t>ربح السنة العائد لمساهمي الشركة</t>
  </si>
  <si>
    <t>رأس المال المكتتب به والمدفوع</t>
  </si>
  <si>
    <t>Subscribed and Paid In Capital</t>
  </si>
  <si>
    <t>Financial Assets at Fair Value Through Profit</t>
  </si>
  <si>
    <t>Financial Assets at Fair Value Through Other Comprehensive Income</t>
  </si>
  <si>
    <t xml:space="preserve">موجودات مالية بالقيمة العادلة من خلال قائمة الدخل </t>
  </si>
  <si>
    <t>موجودات مالية  بالقيمة العادلة من خلال قائمة الدخل</t>
  </si>
  <si>
    <t>موجودات مالية بالقيمة العادلة من خلال الدخل الشامل</t>
  </si>
  <si>
    <t>Financial Assets at Amortized Cost</t>
  </si>
  <si>
    <t>موجودات مالية بالكلفة المطفأة</t>
  </si>
  <si>
    <t>Differences in Exchange</t>
  </si>
  <si>
    <t>عدد الأسهم المدرجة</t>
  </si>
  <si>
    <t>Cash Dividends</t>
  </si>
  <si>
    <t>أرباح موزعة</t>
  </si>
  <si>
    <t>Stock Dividends</t>
  </si>
  <si>
    <t>أسهم موزعة</t>
  </si>
  <si>
    <t>Non- controlling Interest</t>
  </si>
  <si>
    <t>حقوق غير مسيطرين</t>
  </si>
  <si>
    <t>ISLAMIC BANKS</t>
  </si>
  <si>
    <t>البنوك الاسلامية</t>
  </si>
  <si>
    <t>Cash and Balances at Central Bank</t>
  </si>
  <si>
    <t>نقد و أرصدة لدى البنك المركزي</t>
  </si>
  <si>
    <t>Balances with Banks and Financial Institutions</t>
  </si>
  <si>
    <t>أرصدة لدى بنوك ومؤسسات مصرفية</t>
  </si>
  <si>
    <t>International wakala investments</t>
  </si>
  <si>
    <t>استثمارات وكالة دولية</t>
  </si>
  <si>
    <t>Investments Accounts at Banks and Banking Institutions</t>
  </si>
  <si>
    <t>حسابات استثمار لدى بنوك ومؤسسات مصرفية</t>
  </si>
  <si>
    <t>Deferred sales receivables and other receivables - net</t>
  </si>
  <si>
    <t>ذمم البيوع المؤجلة والذمم الأخرى-بالصافي</t>
  </si>
  <si>
    <t>Deferred sales receivables through the income statement</t>
  </si>
  <si>
    <t>ذمم البيوع المؤجلة من خلال قائمة الدخل</t>
  </si>
  <si>
    <t>Ijara asses - Net</t>
  </si>
  <si>
    <t>موجودات اجارة منتهية بالتمليك</t>
  </si>
  <si>
    <t>Finance Investments (Finances-Net</t>
  </si>
  <si>
    <t>(الاستثمارات التمويلية )التمويلات-بالصافي</t>
  </si>
  <si>
    <t>Financial assets at fair value through OCI</t>
  </si>
  <si>
    <t>موجودات مالية بالقيمة العادلة من خلال حقوق المساهمين</t>
  </si>
  <si>
    <t>Financial assets at fair value through the joint investments accounts holders equity</t>
  </si>
  <si>
    <t>موجودات مالية بالقيمة العادلة من خلال أصحاب حسابات الاستثمار المشترك</t>
  </si>
  <si>
    <t>Financial assets at amortized cost - net</t>
  </si>
  <si>
    <t xml:space="preserve">موجودات مالية بالتكلفة المطفأة - بالصافي </t>
  </si>
  <si>
    <t>Financial assets at fair value through profit or loss</t>
  </si>
  <si>
    <t>Qard Hassan loans - net</t>
  </si>
  <si>
    <t>قروض حسنة بالصافي</t>
  </si>
  <si>
    <t>Real Estate investments</t>
  </si>
  <si>
    <t>استثمارات في عقارات</t>
  </si>
  <si>
    <t>Local wakala investments</t>
  </si>
  <si>
    <t>استثمارات وكالة محلية</t>
  </si>
  <si>
    <t>Fixed assets - net</t>
  </si>
  <si>
    <t>ممتلكات ومعدات بالصافي</t>
  </si>
  <si>
    <t>Intangible assets</t>
  </si>
  <si>
    <t>موجودات غير ملموسة- بالصافي</t>
  </si>
  <si>
    <t>Deferred Tax Assets - self and joint</t>
  </si>
  <si>
    <t>Other_Assets</t>
  </si>
  <si>
    <t>Banks and financial institutions deposits</t>
  </si>
  <si>
    <t>حسابات البنوك والمؤسسات المصرفية</t>
  </si>
  <si>
    <t>Customers current accounts</t>
  </si>
  <si>
    <t>حسابات العملاء الجارية</t>
  </si>
  <si>
    <t>accounts payable</t>
  </si>
  <si>
    <t>ذمم دائنة</t>
  </si>
  <si>
    <t>Other Provisions</t>
  </si>
  <si>
    <t>مخصصات أخرى</t>
  </si>
  <si>
    <t>Income tax provisions</t>
  </si>
  <si>
    <t>Deferred Tax Liabilities</t>
  </si>
  <si>
    <t>Unrestricted Investments Accounts Holders Equity</t>
  </si>
  <si>
    <t>حقوق أصحاب حسابات الاستثمار المشترك</t>
  </si>
  <si>
    <t>Unrestricted investment accounts</t>
  </si>
  <si>
    <t>حسابات الاستثمار المطلقة</t>
  </si>
  <si>
    <t>Investment Accounts Holders Reserve-Subsidiaries &amp; Affiliates</t>
  </si>
  <si>
    <t>احتياطي أصحاب حسابات الاستثمار في شركات تابعة وحليفة</t>
  </si>
  <si>
    <t>Fair Value reserve-Net</t>
  </si>
  <si>
    <t>احتياطي القيمة العادلة</t>
  </si>
  <si>
    <t>Deferred tax liabilities</t>
  </si>
  <si>
    <t>Total Unrestricted Investment Accounts Holders Equity</t>
  </si>
  <si>
    <t>مجموع حقوق أصحاب حسابات الاستثمار المشترك</t>
  </si>
  <si>
    <t>Investment Risks Fund</t>
  </si>
  <si>
    <t>صندوق مواجهة مخاطر الاستثمار المشترك</t>
  </si>
  <si>
    <t>Provision for Income Tax on Investment Risks Fund</t>
  </si>
  <si>
    <t>مخصص ضريبة دخل صندوق مواجهة مخاطر الاستثمار</t>
  </si>
  <si>
    <t>(Paid-up) Capital</t>
  </si>
  <si>
    <t>رأس المال المدفوع (رأس المال المكتتب به)</t>
  </si>
  <si>
    <t>Statutory Reserve</t>
  </si>
  <si>
    <t>General Banking risks reserve</t>
  </si>
  <si>
    <t>احتياطي مخاطر مصرفية عامة</t>
  </si>
  <si>
    <t>احتياطات أخرى</t>
  </si>
  <si>
    <t xml:space="preserve">Treasury </t>
  </si>
  <si>
    <t>Fair Value reserve - net</t>
  </si>
  <si>
    <t>احتياطي القيمة العادلة-بالصافي</t>
  </si>
  <si>
    <t>Retained Earning (losses)</t>
  </si>
  <si>
    <t>الأرباح المدورة (الخسائر المتراكمة )</t>
  </si>
  <si>
    <t>Total shareholders equity</t>
  </si>
  <si>
    <t>Non-controlling interest</t>
  </si>
  <si>
    <t>Total liabilities,unrestricted investment accounts holders equity,Non_controlling interest and shareholders equity</t>
  </si>
  <si>
    <t>مجموع المطلوبات وحقوق أصحاب حسابات الاستثمار المشترك وحقوق المساهمين وحقوق غير مسيطرين</t>
  </si>
  <si>
    <t>Joint Deferred sales revenues</t>
  </si>
  <si>
    <t>ايرادات البيوع المؤجلة</t>
  </si>
  <si>
    <t>Financing revenues</t>
  </si>
  <si>
    <t>ايرادات الاستثمارات التمويلية</t>
  </si>
  <si>
    <t>Profits of financial assets at fair value through the joint investment accounts holders equity</t>
  </si>
  <si>
    <t>أرباح موجودات مالية من خلال أصحاب حسابات الاستثمار المشترك</t>
  </si>
  <si>
    <t>Profit from financial assets at fair value through unrestricted investment accounts</t>
  </si>
  <si>
    <t>أرباح موجودات مالية بالقيمة العادلة من خلال قائمة الدخل</t>
  </si>
  <si>
    <t>Financial assets at amortized cost revenues</t>
  </si>
  <si>
    <t>ايرادات موجودات مالية بالتكلفة المطفأة</t>
  </si>
  <si>
    <t>Share of funds involved in investment from the profits distributed by Affiliates and subsidiaries</t>
  </si>
  <si>
    <t>حصة أموال داخلة من أرباح شركات تابعة وحليفة</t>
  </si>
  <si>
    <t>Real Estate Revenues</t>
  </si>
  <si>
    <t>صافي (مصاريف) ايرادات عقارات</t>
  </si>
  <si>
    <t>Ijara Assets Revenues</t>
  </si>
  <si>
    <t>ايرادات موجودات اجارة منتهية بالتمليك</t>
  </si>
  <si>
    <t>Local wakala investments profits</t>
  </si>
  <si>
    <t>أرباح استثمارات وكالة محلية</t>
  </si>
  <si>
    <t>International wakala investments profits</t>
  </si>
  <si>
    <t>أرباح استثمارات وكالة دولية</t>
  </si>
  <si>
    <t>Revenues of other investments</t>
  </si>
  <si>
    <t>ايردات استثمارات أخرى</t>
  </si>
  <si>
    <t>Foreign currency profit(loss)</t>
  </si>
  <si>
    <t>صافي أرباح (خسائر) العملات الأجنبية</t>
  </si>
  <si>
    <t>Net Business Results of Subsidiaries</t>
  </si>
  <si>
    <t>صافي نتائج أعمال الشركات التابعة</t>
  </si>
  <si>
    <t>Share of funds involved in investment from the profits of affiliates</t>
  </si>
  <si>
    <t>حصة الأموال الداخلة في الاستثمار من أرباح الشركات الحليفة</t>
  </si>
  <si>
    <t xml:space="preserve">ايرادات(مصاريف) أخرى </t>
  </si>
  <si>
    <t>Total joint unrestricted investment accounts revenues</t>
  </si>
  <si>
    <t>اجمالي ايرادات حسابات الاستثمار المشترك</t>
  </si>
  <si>
    <t>Unrestricted investment accounts holders share</t>
  </si>
  <si>
    <t>حصة أصحاب حسابات الاستثمار المشترك المطلقة</t>
  </si>
  <si>
    <t>Unrestricted investment accounts holders share of the net business results of subsidiaries</t>
  </si>
  <si>
    <t>حصة أصحاب حسابات استثمار مطلقة من شركات تابعة</t>
  </si>
  <si>
    <t>Non-Controlling interests share of the net business results of subsidiaries</t>
  </si>
  <si>
    <t>حصة حقوق غير السيطرين من شركات تابعة</t>
  </si>
  <si>
    <t>share of funds involved in investment from the profits of affiliates</t>
  </si>
  <si>
    <t>Investment risks fund share</t>
  </si>
  <si>
    <t>حصة صندوق مواجهة مخاطر الاستثمار</t>
  </si>
  <si>
    <t>Profit Reserves Payback()</t>
  </si>
  <si>
    <t>المسترد (المقتطع) من احتياطي معدل الأرباح</t>
  </si>
  <si>
    <t>Banks share of unrestricted investment accounts revenues as Mudareb and Rab Mal</t>
  </si>
  <si>
    <t>حصة البنك من ايرادات حسابات الاستثمار المشترك بصفته مضارباً ورب مال</t>
  </si>
  <si>
    <t>Banks self-owned revenues</t>
  </si>
  <si>
    <t>ايرادات البنك الذاتية</t>
  </si>
  <si>
    <t>Banks share in restricted investment accounts revenues as Mudareb</t>
  </si>
  <si>
    <t>حصة البنك من ايرادات الاستثمارات المقيدة بصفته مضارباً</t>
  </si>
  <si>
    <t>Banks share in restricted investment accounts revenues as Wakeel</t>
  </si>
  <si>
    <t>حصة البنك من ايرادات الاستثمارات المقيدة بصفته وكيلاً</t>
  </si>
  <si>
    <t>Foreig currency revenues</t>
  </si>
  <si>
    <t>أرباح العملات الأجنبية</t>
  </si>
  <si>
    <t>Banking services revenues</t>
  </si>
  <si>
    <t>ايرادات خدمات مصرفية</t>
  </si>
  <si>
    <t>Total income</t>
  </si>
  <si>
    <t>Depriciation &amp; Amortization</t>
  </si>
  <si>
    <t>استهلاكات واطفاءات</t>
  </si>
  <si>
    <t>Ijara assets depreciation</t>
  </si>
  <si>
    <t>استهلاكات موجودات اجارة منتهية بالتمليك</t>
  </si>
  <si>
    <t>Real Estate investments depreciation</t>
  </si>
  <si>
    <t>استهلاكات استثمارات في عقارات</t>
  </si>
  <si>
    <t>Impairment in deferred sales receivables</t>
  </si>
  <si>
    <t>مخصصات تدني ذمم البيوع الآجلة</t>
  </si>
  <si>
    <t>Profit for the year Before Tax</t>
  </si>
  <si>
    <t>الربح للسنة قبل الضريبة</t>
  </si>
  <si>
    <t>Income Tax(Previous Years)</t>
  </si>
  <si>
    <t>Universities &amp; Research Train Fees</t>
  </si>
  <si>
    <t>Net income</t>
  </si>
  <si>
    <t>ربح السنة</t>
  </si>
  <si>
    <t>Non_controlling Interest</t>
  </si>
  <si>
    <t>Pertains to Shareholders</t>
  </si>
  <si>
    <t>Insurance Sector</t>
  </si>
  <si>
    <t>قطاع التأمين</t>
  </si>
  <si>
    <t>(حجم التداول (دينار</t>
  </si>
  <si>
    <t>No. of Listed Shares</t>
  </si>
  <si>
    <t>(القيمة السوقية (دينار</t>
  </si>
  <si>
    <t>Bank Term Deposits</t>
  </si>
  <si>
    <t xml:space="preserve"> ودائع لدى البنوك</t>
  </si>
  <si>
    <t>موجودات مالية بالقيمة العادلة من خلال قائمة الدخل</t>
  </si>
  <si>
    <t xml:space="preserve">Financial Assets at Fair Value Through Other Comprehensive </t>
  </si>
  <si>
    <t>Investments in subsidiaries</t>
  </si>
  <si>
    <t>Investments in associates</t>
  </si>
  <si>
    <t>استثمارات في شركات تابعة و حليفة</t>
  </si>
  <si>
    <t>Property investments</t>
  </si>
  <si>
    <t>استثمارات عقارية</t>
  </si>
  <si>
    <t>Lending</t>
  </si>
  <si>
    <t>قروض حملة بولص الحياة الأخرى</t>
  </si>
  <si>
    <t>Other Investments</t>
  </si>
  <si>
    <t>استثمارات أخرى</t>
  </si>
  <si>
    <t>Total Investments</t>
  </si>
  <si>
    <t>مجموع الاستثمارات</t>
  </si>
  <si>
    <t>Cash on Hand &amp; at Banks</t>
  </si>
  <si>
    <t>نقد في الصندوق ولدى البنوك</t>
  </si>
  <si>
    <t>Post Dated Cheques</t>
  </si>
  <si>
    <t>شيكات برسم التحصيل وأوراق قبض</t>
  </si>
  <si>
    <t>Accounts Receivables,Net</t>
  </si>
  <si>
    <t>ذمم مدينة بالصافي</t>
  </si>
  <si>
    <t>Insurance Companies account Receivables</t>
  </si>
  <si>
    <t>ذمم شركات التأمين</t>
  </si>
  <si>
    <t>Deferred Asset Tax</t>
  </si>
  <si>
    <t>Property and Equipments</t>
  </si>
  <si>
    <t>ممتلكات و معدات صافي</t>
  </si>
  <si>
    <t>Intangable assets</t>
  </si>
  <si>
    <t>موجودات غير ملموسة</t>
  </si>
  <si>
    <t>Liabilities and Shareholders Equity</t>
  </si>
  <si>
    <t>المطلوبات و حقوق المساهمين</t>
  </si>
  <si>
    <t>Liabilities</t>
  </si>
  <si>
    <t>Net Unearned Premium Provision</t>
  </si>
  <si>
    <t>صافي مخصص أقساط غير مكتسبة</t>
  </si>
  <si>
    <t>Net Outstanding Claims Provision</t>
  </si>
  <si>
    <t>صافي مخصص ادعاءات</t>
  </si>
  <si>
    <t>Net Mathematical Provision</t>
  </si>
  <si>
    <t>صافي مخصص حسابي</t>
  </si>
  <si>
    <t>Other Technical Provisions</t>
  </si>
  <si>
    <t>مخصصات فنية أخرى</t>
  </si>
  <si>
    <t>Total Insurance Contracts Liabilities</t>
  </si>
  <si>
    <t>مجموع مطلوبات عقود التأمين</t>
  </si>
  <si>
    <t>Banks Credits</t>
  </si>
  <si>
    <t>بنوك دائنة</t>
  </si>
  <si>
    <t>Insurance Companies Accounts Payable</t>
  </si>
  <si>
    <t>دائنون</t>
  </si>
  <si>
    <t>Acrued Expenses</t>
  </si>
  <si>
    <t>مصاريف مستحقة</t>
  </si>
  <si>
    <t>Reinsurance account payable</t>
  </si>
  <si>
    <t>ذمم معيدي التأمين الدائنة</t>
  </si>
  <si>
    <t>Sundry Provision</t>
  </si>
  <si>
    <t>مخصصات مختلفة</t>
  </si>
  <si>
    <t>Income tax provision</t>
  </si>
  <si>
    <t>Loans</t>
  </si>
  <si>
    <t>قروض</t>
  </si>
  <si>
    <t>Differed Tax Liabilities</t>
  </si>
  <si>
    <t>loans support</t>
  </si>
  <si>
    <t>قروض مساندة</t>
  </si>
  <si>
    <t>Other Payables</t>
  </si>
  <si>
    <t>Paid Capital</t>
  </si>
  <si>
    <t>Compulsory Reserve</t>
  </si>
  <si>
    <t>احتياطي اجباري</t>
  </si>
  <si>
    <t>Specail reserve</t>
  </si>
  <si>
    <t>احتياطي خاص</t>
  </si>
  <si>
    <t>Non Controling Interest</t>
  </si>
  <si>
    <t>Total equity</t>
  </si>
  <si>
    <t>مجموع حقوق الملكية</t>
  </si>
  <si>
    <t>Total Liabilities&amp;ShareHolders_Equity</t>
  </si>
  <si>
    <t>Total Written Premiums</t>
  </si>
  <si>
    <t>اجمالي الاقساط المكتتبة</t>
  </si>
  <si>
    <t>Reinsurance Share</t>
  </si>
  <si>
    <t>حصة معيدي التأمين</t>
  </si>
  <si>
    <t>Net Written Premiums</t>
  </si>
  <si>
    <t>صافي الاقساط المكتتبة</t>
  </si>
  <si>
    <t>Net Change Of Unearned Premiums Provision</t>
  </si>
  <si>
    <t>صافي التغير في مخصص الأقساط غير المكتسبة</t>
  </si>
  <si>
    <t>Net Change Of Mathmatical Provision</t>
  </si>
  <si>
    <t>صافي التغير في المخصص الحسابي</t>
  </si>
  <si>
    <t>Net Earned Of Written Premiums</t>
  </si>
  <si>
    <t>صافي ايرادات الاقساط المكتتبة</t>
  </si>
  <si>
    <t>Commision Received</t>
  </si>
  <si>
    <t>ايرادات العمولات</t>
  </si>
  <si>
    <t>Issuing Fees</t>
  </si>
  <si>
    <t>رسوم اصدار بوالص تأمين</t>
  </si>
  <si>
    <t>Investments Income Attributable To Underwriting</t>
  </si>
  <si>
    <t>ايرادات الاستثمار العائدة لحسابات الاكتتابات</t>
  </si>
  <si>
    <t>Other Revenues Related To Underwriting</t>
  </si>
  <si>
    <t>ايرادات أخرى خاصة بحسابات الاكتتابات</t>
  </si>
  <si>
    <t>Interest Revenue</t>
  </si>
  <si>
    <t>فوائد دائنة</t>
  </si>
  <si>
    <t>Gains (losses) from Financail Assets and Investments</t>
  </si>
  <si>
    <t>ايرادات اخرى</t>
  </si>
  <si>
    <t>Total Revenues</t>
  </si>
  <si>
    <t>مجموع الايرادات</t>
  </si>
  <si>
    <t>Claims Paid</t>
  </si>
  <si>
    <t>التعويضات المدفوعة</t>
  </si>
  <si>
    <t>Maturity and Surrender Of Polices</t>
  </si>
  <si>
    <t>استحقاق ونصفيات بوالص</t>
  </si>
  <si>
    <t>Subrogation</t>
  </si>
  <si>
    <t>مستردات</t>
  </si>
  <si>
    <t>Net Claims Paid</t>
  </si>
  <si>
    <t>صافي التعويضات المدفوعة</t>
  </si>
  <si>
    <t>Net Change Of Outstanding Claims Provision</t>
  </si>
  <si>
    <t>صافي التغير في مخصص الادعاءات</t>
  </si>
  <si>
    <t>Allocated Employees Expenses</t>
  </si>
  <si>
    <t>نفقات الموظفين الموزعة</t>
  </si>
  <si>
    <t>Allocated Admistrative and General Expenses</t>
  </si>
  <si>
    <t>مصاريف ادارية وعمومية موزعة</t>
  </si>
  <si>
    <t>Excess Of Loss Premuim</t>
  </si>
  <si>
    <t>اقساط فائض الخسارة</t>
  </si>
  <si>
    <t>Commision Paid</t>
  </si>
  <si>
    <t>تكاليف اقتناء بوالص</t>
  </si>
  <si>
    <t>Other Expenses Related To Underwriting</t>
  </si>
  <si>
    <t>مصاريف اخرى خاصة بالاكتتابات</t>
  </si>
  <si>
    <t>Net Claims Cost</t>
  </si>
  <si>
    <t>صافي عبء التعويضات</t>
  </si>
  <si>
    <t>Unllocated Employees Expenses</t>
  </si>
  <si>
    <t>نفقات الموظفين غير الموزعة</t>
  </si>
  <si>
    <t>Deprecaition and Amortization</t>
  </si>
  <si>
    <t>Unllocated Admistrative and General Expenses</t>
  </si>
  <si>
    <t>مصاريف ادارية وعمومية غير موزعة</t>
  </si>
  <si>
    <t>Impairment Of Receivables and Notes Receivable</t>
  </si>
  <si>
    <t>خسارة التدني في المدينين وأوراق القبض</t>
  </si>
  <si>
    <t>Impairment Of Financail Assets Held To Maturity</t>
  </si>
  <si>
    <t>خسارة التدني في موجودات مالية محتفظ بها لتاريخ الاستحقاق</t>
  </si>
  <si>
    <t>Impairment Of Real Estate Investments</t>
  </si>
  <si>
    <t>خسارة التدني في الاستثمارات العقارية</t>
  </si>
  <si>
    <t>Impairment Of Property and Equipment</t>
  </si>
  <si>
    <t>خسارة التدني في المتتلكات والمعدات</t>
  </si>
  <si>
    <t xml:space="preserve">مصاريف اخرى </t>
  </si>
  <si>
    <t>اجمالي المصاريف</t>
  </si>
  <si>
    <t>Income Befor Tax and Fees</t>
  </si>
  <si>
    <t>Board of Directors Remuneration</t>
  </si>
  <si>
    <t>Jordan Universities Fees</t>
  </si>
  <si>
    <t>رسوم الجامعات الاردنية</t>
  </si>
  <si>
    <t>Research  Fees</t>
  </si>
  <si>
    <t>رسوم صندوق دعم البحث العلمي</t>
  </si>
  <si>
    <t>Vocational Training Fees</t>
  </si>
  <si>
    <t>رسوم صندوق دعم التعليم والتدريب المهني والتقني</t>
  </si>
  <si>
    <t>الربح</t>
  </si>
  <si>
    <t>مساهمي الشركة</t>
  </si>
  <si>
    <t>Non Controlling Interest</t>
  </si>
  <si>
    <t>Cash Balance (beginning)</t>
  </si>
  <si>
    <t>Net Cash Flow From (Used in) Operating Activities</t>
  </si>
  <si>
    <t>Net Cash Flow From (Used in) Investing Activities</t>
  </si>
  <si>
    <t>Net Cash Flow From (Used in) Financial Activities</t>
  </si>
  <si>
    <t>Cash Balance(Ending)</t>
  </si>
  <si>
    <t>النقد وما في حكمه نهاية السنة</t>
  </si>
  <si>
    <t>التأمين الاسلامي</t>
  </si>
  <si>
    <t>Value Traded(JD)</t>
  </si>
  <si>
    <t xml:space="preserve">(حجم التداول)دينار </t>
  </si>
  <si>
    <t xml:space="preserve">عدد العقود المنفذة </t>
  </si>
  <si>
    <t>Market Capitalization</t>
  </si>
  <si>
    <t>القيمة السوقية (دينار)</t>
  </si>
  <si>
    <t>Asset (JD)</t>
  </si>
  <si>
    <t>الموجودات (دينار)</t>
  </si>
  <si>
    <t>Deposits at banks</t>
  </si>
  <si>
    <t>ودائع لدى البنوك</t>
  </si>
  <si>
    <t>استثمارات في شركات تابعة وحليفة</t>
  </si>
  <si>
    <t xml:space="preserve">Lending </t>
  </si>
  <si>
    <t>قروض حملة بوالص الحياة وأخرى</t>
  </si>
  <si>
    <t>استثمارات اخرى</t>
  </si>
  <si>
    <t>Cash on hand and at banks</t>
  </si>
  <si>
    <t>Receivable notes &amp; post−dated cheques</t>
  </si>
  <si>
    <t>Accounts receivable</t>
  </si>
  <si>
    <t>مدينون بالصافي</t>
  </si>
  <si>
    <t>Reinsurance account receivables</t>
  </si>
  <si>
    <t>ذمم معيدي التأمين</t>
  </si>
  <si>
    <t>Deferred asset tax</t>
  </si>
  <si>
    <t>property &amp; equipments</t>
  </si>
  <si>
    <t>ممتلكات ومعدات -صافي</t>
  </si>
  <si>
    <t>other assets</t>
  </si>
  <si>
    <t>موجودات اخرى</t>
  </si>
  <si>
    <t>Total assets</t>
  </si>
  <si>
    <t>laibilities &amp; Shareholder`s equity</t>
  </si>
  <si>
    <t>Laibilities</t>
  </si>
  <si>
    <t xml:space="preserve">المطلوبات </t>
  </si>
  <si>
    <t>Total insurance contracts liabilities</t>
  </si>
  <si>
    <t>مجموع مطلوبات عقود التامين</t>
  </si>
  <si>
    <t xml:space="preserve"> Accounts Payable</t>
  </si>
  <si>
    <t>Acrued expenses</t>
  </si>
  <si>
    <t>Different provisions</t>
  </si>
  <si>
    <t>Differed tax liabilities</t>
  </si>
  <si>
    <t>other laibiliteis</t>
  </si>
  <si>
    <t>Total laibilities</t>
  </si>
  <si>
    <t>Rights of policyholders</t>
  </si>
  <si>
    <t>حقوق حملة الوثائق</t>
  </si>
  <si>
    <t xml:space="preserve"> Shareholder`s equity</t>
  </si>
  <si>
    <t>حقوق المساهمين</t>
  </si>
  <si>
    <t>Authoraized and paid capital</t>
  </si>
  <si>
    <t>رأس المال المصرح</t>
  </si>
  <si>
    <t>رأس المدفوع</t>
  </si>
  <si>
    <t>Treasury stock</t>
  </si>
  <si>
    <t>اسهم خزينة</t>
  </si>
  <si>
    <t>Premium issuance</t>
  </si>
  <si>
    <t xml:space="preserve">علاوة اصدار </t>
  </si>
  <si>
    <t>Discount issuance</t>
  </si>
  <si>
    <t>Compulsory Reserves</t>
  </si>
  <si>
    <t xml:space="preserve">فروقات ترجمة عملات اجنبية </t>
  </si>
  <si>
    <t>الارباح المدورة</t>
  </si>
  <si>
    <t>Non-controling interest</t>
  </si>
  <si>
    <t>Revenues</t>
  </si>
  <si>
    <t>الايرادات</t>
  </si>
  <si>
    <t>Total written premiums</t>
  </si>
  <si>
    <t>Reinsurance share</t>
  </si>
  <si>
    <t>Net written premiums</t>
  </si>
  <si>
    <t xml:space="preserve">Net Change of unearned premiums provision </t>
  </si>
  <si>
    <t>صافي التغير في مخصص الاقساط غير المكتتبة</t>
  </si>
  <si>
    <t>Net change of mathmatical provision</t>
  </si>
  <si>
    <t>Net earned of written premiums</t>
  </si>
  <si>
    <t>Commision received</t>
  </si>
  <si>
    <t>Issuing fees</t>
  </si>
  <si>
    <t>Share of policyholder from investments revenue</t>
  </si>
  <si>
    <t>حصة حملة الوثائق من ايرادات الاستثمارات</t>
  </si>
  <si>
    <t>Share of policyholder from gains (losses)of financail assets and investments</t>
  </si>
  <si>
    <t>حصة حملة الوثائق من ارباح (خسائر) الموجودات المالية والاستثمارات</t>
  </si>
  <si>
    <t xml:space="preserve">Less: Share of Shareholders of the investment returns of insurance installments
 </t>
  </si>
  <si>
    <t>يطرح حصة المساهمين من عوائد استثمار اقساط التأمين</t>
  </si>
  <si>
    <t>Share of policyholders from impairment loss in financail assets held to maturity</t>
  </si>
  <si>
    <t>حصة حملة الوثائق من خسارة التدني في موجودات مالية محتفظ بها لتاريخ الاستحقاق</t>
  </si>
  <si>
    <t>Total revenues</t>
  </si>
  <si>
    <t>Claims, Losses and Expenses</t>
  </si>
  <si>
    <t>التعويضات والخسائر والمصاريف</t>
  </si>
  <si>
    <t>Claims paid</t>
  </si>
  <si>
    <t>Maturity and Surrender of polices</t>
  </si>
  <si>
    <t>Net claims paid</t>
  </si>
  <si>
    <t>Net change of outstanding claims provision</t>
  </si>
  <si>
    <t>Allocated admistrative and general expenses</t>
  </si>
  <si>
    <t>مصاريف ادارية خاصة با لاكتتابات</t>
  </si>
  <si>
    <t>Excess of loss premuim</t>
  </si>
  <si>
    <t>Commision paid</t>
  </si>
  <si>
    <t>Other expenses related to underwriting</t>
  </si>
  <si>
    <t>Net claims cost</t>
  </si>
  <si>
    <t>Reserves of policyholders</t>
  </si>
  <si>
    <t>احتياطي حملة الوثائق</t>
  </si>
  <si>
    <t>Income tax</t>
  </si>
  <si>
    <t>Impairment of receivables and notes receivable</t>
  </si>
  <si>
    <t>خسارة التدني في المدنيين</t>
  </si>
  <si>
    <t>others</t>
  </si>
  <si>
    <t>أخرى</t>
  </si>
  <si>
    <t>Net current of policyholders</t>
  </si>
  <si>
    <t>صافي جاري حملة الوثائق</t>
  </si>
  <si>
    <t>Revenue and expenses of stockholders</t>
  </si>
  <si>
    <t>ايرادات ومصروفات المساهمين</t>
  </si>
  <si>
    <t>known expenses to cover administrative expenses</t>
  </si>
  <si>
    <t>الاجرة المعلومة لتغطية النفقات الادارية</t>
  </si>
  <si>
    <t>Share of stockholders from investments revenue</t>
  </si>
  <si>
    <t>حصة المساهمين ايرادات الاستثمارات</t>
  </si>
  <si>
    <t>Share of shareholders from gains (losses)of financail assets and investments</t>
  </si>
  <si>
    <t xml:space="preserve">حصة المساهمين من ارباح وخسائر الموجودات المالية والاستثمارات </t>
  </si>
  <si>
    <t xml:space="preserve"> Share of Shareholders of the investment returns of insurance installments</t>
  </si>
  <si>
    <t>حصة المساهمين من عوائد استثمار اقساط التأمين (بصفة مضارب)</t>
  </si>
  <si>
    <t>employees expenses</t>
  </si>
  <si>
    <t xml:space="preserve">نفقات الموظفين </t>
  </si>
  <si>
    <t>Deprecaition and amortization</t>
  </si>
  <si>
    <t xml:space="preserve"> admistrative and general expenses</t>
  </si>
  <si>
    <t xml:space="preserve">مصاريف ادارية وعمومية </t>
  </si>
  <si>
    <t>Share of shareholders from impairment loss in financail assets held to maturity</t>
  </si>
  <si>
    <t>حصة المساهمين من خسارة التدني في موجودات مالية محتفظ بها لتاريخ الاستحقاق</t>
  </si>
  <si>
    <t>Impairment of real estate investments</t>
  </si>
  <si>
    <t>Impairment of property and equipment</t>
  </si>
  <si>
    <t>Other expenses</t>
  </si>
  <si>
    <t>Totals</t>
  </si>
  <si>
    <t>المجموع</t>
  </si>
  <si>
    <t xml:space="preserve">Dividends from subsidiaries companies  </t>
  </si>
  <si>
    <t>أرباح موزعة من شركات تابعة وحليفة</t>
  </si>
  <si>
    <t>Income befor tax and fees</t>
  </si>
  <si>
    <t>Board of directors remuneration</t>
  </si>
  <si>
    <t>Jordan Universities fees</t>
  </si>
  <si>
    <t>Research  fees</t>
  </si>
  <si>
    <t>Vocational training fees</t>
  </si>
  <si>
    <t>Income for stockholders</t>
  </si>
  <si>
    <t>الربح للمساهمين</t>
  </si>
  <si>
    <t>Income pertaining to company`s stockholders</t>
  </si>
  <si>
    <t xml:space="preserve">مساهمي الشركة </t>
  </si>
  <si>
    <t>Non controlling interest</t>
  </si>
  <si>
    <t>Cash flow (JD)</t>
  </si>
  <si>
    <t>التدفقات النقدية (دينار)</t>
  </si>
  <si>
    <t>Diversified Financial Services Sector</t>
  </si>
  <si>
    <t>قطاع الخدمات المالية المتنوعة</t>
  </si>
  <si>
    <t>(الموجودات (دينار</t>
  </si>
  <si>
    <t>Account Receivables from related parties</t>
  </si>
  <si>
    <t>ذمم مدينة من اطراف ذات علاقة</t>
  </si>
  <si>
    <t>Checks, bills of collection</t>
  </si>
  <si>
    <t>شيكات برسم التحصيل</t>
  </si>
  <si>
    <t>Other debit balances</t>
  </si>
  <si>
    <t>أرصدة مدينة اخرى</t>
  </si>
  <si>
    <t xml:space="preserve">Financial assets at fair value through profit </t>
  </si>
  <si>
    <t>Other Current Assets</t>
  </si>
  <si>
    <t>موجودات أخرى متداولة</t>
  </si>
  <si>
    <t>Total Current Assets</t>
  </si>
  <si>
    <t>مجموع الموجودات المتداولة</t>
  </si>
  <si>
    <t xml:space="preserve">Financial assets at fair value through other comprehansive income </t>
  </si>
  <si>
    <t xml:space="preserve">موجودات مالية بالقيمة العادلة من خلال قائمة الدخل الشامل </t>
  </si>
  <si>
    <t>Real estate investments</t>
  </si>
  <si>
    <t>Investments in associate companies</t>
  </si>
  <si>
    <t>Property and equipment (net)</t>
  </si>
  <si>
    <t>ممتلكات ومعدات (بالصافي)</t>
  </si>
  <si>
    <t>Total non-current assets</t>
  </si>
  <si>
    <t>مجموع الموجودات غير المتداولة</t>
  </si>
  <si>
    <t>Liabilities &amp; Owners Equity</t>
  </si>
  <si>
    <t>(المطلوبات (دينار</t>
  </si>
  <si>
    <t>Accounts &amp; Notes Payable</t>
  </si>
  <si>
    <t>الذمم الدائنة وأوراق الدفع</t>
  </si>
  <si>
    <t>Payables to related parties</t>
  </si>
  <si>
    <t>ذمم دائنة لأطراف ذات علاقة</t>
  </si>
  <si>
    <t>Credit Banks</t>
  </si>
  <si>
    <t>Short Term Loans</t>
  </si>
  <si>
    <t>قروض قصيرةالأجل</t>
  </si>
  <si>
    <t>Other Current Liabilities</t>
  </si>
  <si>
    <t>مطلوبات أخرى متداولة</t>
  </si>
  <si>
    <t>Total Current Liabilities</t>
  </si>
  <si>
    <t>مجموع المطلوبات المتداولة</t>
  </si>
  <si>
    <t>Long Term Loans &amp; Notes Payable</t>
  </si>
  <si>
    <t>قروض وأوراق الدفع الطويلة الأجل</t>
  </si>
  <si>
    <t>Corporate bonds</t>
  </si>
  <si>
    <t>اسناد قرض</t>
  </si>
  <si>
    <t>(حقوق المساهمين (دينار</t>
  </si>
  <si>
    <t>Subscribed and Paid-in Capital</t>
  </si>
  <si>
    <t>راس المال المكتتب به والمدفوع</t>
  </si>
  <si>
    <t xml:space="preserve">احتياطي إجباري </t>
  </si>
  <si>
    <t xml:space="preserve">التغير المتراكم في القيمة العادلة </t>
  </si>
  <si>
    <t xml:space="preserve">أرباح ( خسائر) مدورة </t>
  </si>
  <si>
    <t>Non-controlling Interest</t>
  </si>
  <si>
    <t xml:space="preserve">Total Equity </t>
  </si>
  <si>
    <t xml:space="preserve">Total Liabilities &amp; Shareholders Equity </t>
  </si>
  <si>
    <t>Net brokerage commissions</t>
  </si>
  <si>
    <t>صافي عمولات الوساطة</t>
  </si>
  <si>
    <t>Administrative and advisory fees</t>
  </si>
  <si>
    <t>أتعاب ادارية واستشارية</t>
  </si>
  <si>
    <t>Interest income</t>
  </si>
  <si>
    <t>ايرادات الفوائد</t>
  </si>
  <si>
    <t xml:space="preserve">gain from financial assets at fair value through profit </t>
  </si>
  <si>
    <t>ارباح موجودات مالية بالقيمة العادلة من قائمة الدخل</t>
  </si>
  <si>
    <t xml:space="preserve">gain from financial assets at fair value through other comprehansive income </t>
  </si>
  <si>
    <t>ارباح موجودات مالية بالقيمة العادلة من قائمة الدخل الشامل</t>
  </si>
  <si>
    <t>Earnings from differences on assessment of financial assets</t>
  </si>
  <si>
    <t>أرباح فروقات تقييم الموجودات المالية(غير متحققة)</t>
  </si>
  <si>
    <t>The share of the affiliate companies</t>
  </si>
  <si>
    <t>حصة الشركة من نتائج الشركة الحليفة</t>
  </si>
  <si>
    <t>الايرادات الاخرى</t>
  </si>
  <si>
    <t>Expenses</t>
  </si>
  <si>
    <t>المصاريف</t>
  </si>
  <si>
    <t>realized losses of financial assets</t>
  </si>
  <si>
    <t>خسائر موجودات مالية متحققة</t>
  </si>
  <si>
    <t>unrealized losses from Low assessment of financial assets</t>
  </si>
  <si>
    <t>تدني تقييم موجودات مالية (غير متحققة)</t>
  </si>
  <si>
    <t>General and administrative expenses</t>
  </si>
  <si>
    <t>المصاريف الادارية والعمومية</t>
  </si>
  <si>
    <t>Interest expenses</t>
  </si>
  <si>
    <t>مصاريف فوائد بنكية</t>
  </si>
  <si>
    <t xml:space="preserve">Allowance For Doubtful Accounts </t>
  </si>
  <si>
    <t>مخصص الذمم المشكوك في تحصيلها</t>
  </si>
  <si>
    <t>Depreciation</t>
  </si>
  <si>
    <t>استهلاكات</t>
  </si>
  <si>
    <t>other expenses</t>
  </si>
  <si>
    <t>مصاريف اخرى</t>
  </si>
  <si>
    <t>Miscellaneous provisions</t>
  </si>
  <si>
    <t>مخصصات متنوعة</t>
  </si>
  <si>
    <t>مجموع المصاريف</t>
  </si>
  <si>
    <t>Income Before provisions &amp; Tax</t>
  </si>
  <si>
    <t>ربح السنة قبل الضريبة والرسوم</t>
  </si>
  <si>
    <t xml:space="preserve">Income Tax </t>
  </si>
  <si>
    <t>previous income tax</t>
  </si>
  <si>
    <t>Board of Director Remunirations</t>
  </si>
  <si>
    <t>Real Estate Sector</t>
  </si>
  <si>
    <t>قطاع العقارات</t>
  </si>
  <si>
    <t>Current Assets</t>
  </si>
  <si>
    <t xml:space="preserve">الموجودات المتداولة </t>
  </si>
  <si>
    <t>Accounts Receivable(Net) and Notes Receivable</t>
  </si>
  <si>
    <t>ذمم مدينة بالصافي و أوراق قبض</t>
  </si>
  <si>
    <t>Real Estate Ready for Sale</t>
  </si>
  <si>
    <t>عقارات جاهزة للبيع</t>
  </si>
  <si>
    <t>Receivables from Related Parties</t>
  </si>
  <si>
    <t>المطلوبات من جهات ذات علاقة</t>
  </si>
  <si>
    <t>Cheques to Be Collected</t>
  </si>
  <si>
    <t xml:space="preserve">Total Current Assets </t>
  </si>
  <si>
    <t>Non-Current Assets</t>
  </si>
  <si>
    <t xml:space="preserve">الموجودات غير المتداولة </t>
  </si>
  <si>
    <t>Real Estate Investments</t>
  </si>
  <si>
    <t>موجودات مالية بالقيمة العادلة من الدخل الشامل</t>
  </si>
  <si>
    <t xml:space="preserve">Fixed Assets </t>
  </si>
  <si>
    <t>الموجودات الثابتة</t>
  </si>
  <si>
    <t xml:space="preserve">Projects Under Construction </t>
  </si>
  <si>
    <t>مشاريع تحت التنفيذ</t>
  </si>
  <si>
    <t>Investments in Companies (Sister &amp; Affiliate)</t>
  </si>
  <si>
    <t>استثمارات في شركات حليفة, شقيقة, و زميلة</t>
  </si>
  <si>
    <t>Other Non-Current Assets</t>
  </si>
  <si>
    <t>موجودات أخرى غير متداولة</t>
  </si>
  <si>
    <t xml:space="preserve">Total Non-Current Assets </t>
  </si>
  <si>
    <t>المطلوبات وحقوق الملكية</t>
  </si>
  <si>
    <t>Current Liabilities</t>
  </si>
  <si>
    <t>المطلوبات المتداولة</t>
  </si>
  <si>
    <t xml:space="preserve">Credit Banks </t>
  </si>
  <si>
    <t>قروض قصيرة الأجل</t>
  </si>
  <si>
    <t>Accrued Part of Long Term Loans</t>
  </si>
  <si>
    <t>الجزء المستحق من القرض طويل الأجل</t>
  </si>
  <si>
    <t>Accounts Payable to Related Parties</t>
  </si>
  <si>
    <t>المطلوب لجهات ذات علاقة</t>
  </si>
  <si>
    <t xml:space="preserve">Post Dated Cheques </t>
  </si>
  <si>
    <t>شيكات مؤجلة</t>
  </si>
  <si>
    <t>Non-Current Liabilities</t>
  </si>
  <si>
    <t>المطلوبات غير المتداولة</t>
  </si>
  <si>
    <t>Long Term Loans</t>
  </si>
  <si>
    <t>قروض طويلة الأجل</t>
  </si>
  <si>
    <t>Corporate Bonds</t>
  </si>
  <si>
    <t>اسناد القرض</t>
  </si>
  <si>
    <t xml:space="preserve">Other Non-Current Liabilities </t>
  </si>
  <si>
    <t>مطلوبات أخرى غير متداولة</t>
  </si>
  <si>
    <t>Total Non-Current Liabilities</t>
  </si>
  <si>
    <t>مجموع المطلوبات غير المتداولة</t>
  </si>
  <si>
    <t>Owners' Equity (JD)</t>
  </si>
  <si>
    <t>(حقوق الملكية (دينار</t>
  </si>
  <si>
    <t>Paid in Capital</t>
  </si>
  <si>
    <t>أرباح )خسائر( مدورة</t>
  </si>
  <si>
    <t xml:space="preserve"> Cash Dividends</t>
  </si>
  <si>
    <t>أرباح  موزعة</t>
  </si>
  <si>
    <t xml:space="preserve"> Stock Dividends</t>
  </si>
  <si>
    <t>أسهم  موزعة</t>
  </si>
  <si>
    <t>Total Owner's Equity (pertaining to Company's Shareholders)</t>
  </si>
  <si>
    <t>مجموع حقوق المساهمين - مساهمي الشركة</t>
  </si>
  <si>
    <t>Total Owner' Equity</t>
  </si>
  <si>
    <t>Total Liabilities &amp; Owner's Equity</t>
  </si>
  <si>
    <t>مجموع المطلوبات وحقوق الملكية</t>
  </si>
  <si>
    <t xml:space="preserve"> Income Statement (JD)</t>
  </si>
  <si>
    <t>الإيرادات</t>
  </si>
  <si>
    <t>Lands &amp; Appartments Sales Revenues</t>
  </si>
  <si>
    <t>أيرادات بيع أراضي و شقق</t>
  </si>
  <si>
    <t>Rents and Services Revenues</t>
  </si>
  <si>
    <t>ايرادات ايجارات وخدمات</t>
  </si>
  <si>
    <t>Real Estate Revaluation</t>
  </si>
  <si>
    <t xml:space="preserve"> فرق تقييم أراضي وعقارات</t>
  </si>
  <si>
    <t>Total Operating Revenues</t>
  </si>
  <si>
    <t>اجمالي الايرادات التشغيلية</t>
  </si>
  <si>
    <t>Profits from Sales of Securities</t>
  </si>
  <si>
    <t>أرباح من بيع موجودات مالية/متحققة</t>
  </si>
  <si>
    <t>Securities Revaluation</t>
  </si>
  <si>
    <t>التغير في قيمة موجودات مالية/غير متحققة</t>
  </si>
  <si>
    <t>Dividends</t>
  </si>
  <si>
    <t>توزيعات أرباح أسهم</t>
  </si>
  <si>
    <t>Companies Share of Sister and Affiliate Companies Profit</t>
  </si>
  <si>
    <t>حصة الشركة من نتائج أعمال شركة حليفة</t>
  </si>
  <si>
    <t xml:space="preserve">Total Revenues </t>
  </si>
  <si>
    <t xml:space="preserve"> مجموع الإيرادات</t>
  </si>
  <si>
    <t>Lands and Appartments Sales Expense</t>
  </si>
  <si>
    <t>تكلفة بيع أراضي و شقق</t>
  </si>
  <si>
    <t>Rents &amp; Services Expenses</t>
  </si>
  <si>
    <t>تكلفة إيجارات و خدمات</t>
  </si>
  <si>
    <t>General &amp; Administrative Expenses</t>
  </si>
  <si>
    <t>استهلاكات - للاظهار فقط</t>
  </si>
  <si>
    <t>Contingent Liabilities Provision</t>
  </si>
  <si>
    <t>مخصص التزامات محتملة</t>
  </si>
  <si>
    <t>Other Operating Expenses</t>
  </si>
  <si>
    <t>مصاريف تشغيلية أخرى</t>
  </si>
  <si>
    <t>Total Operating  Expenses</t>
  </si>
  <si>
    <t>اجمالي المصاريف التشغيلية</t>
  </si>
  <si>
    <t>Profit Before Interest, Income Tax &amp; Fees Expenses</t>
  </si>
  <si>
    <t>الربح قبل الفوائد و الضريبة و الرسوم</t>
  </si>
  <si>
    <t>مصاريف تمويل</t>
  </si>
  <si>
    <t xml:space="preserve">Profit Before Tax &amp; Fees Expenses </t>
  </si>
  <si>
    <t>الربح قبل الضريبة و الرسوم</t>
  </si>
  <si>
    <t xml:space="preserve">Jordanian Universities Fees </t>
  </si>
  <si>
    <t>رسوم الجامعات الأردنية</t>
  </si>
  <si>
    <t xml:space="preserve">Scientific Research Fees </t>
  </si>
  <si>
    <t>رسوم دعم البحث العلمي</t>
  </si>
  <si>
    <t>Proffesional &amp; Technical Training &amp; Education Fees</t>
  </si>
  <si>
    <t>رسوم دعم التعليم و التدريب المهني و التقني</t>
  </si>
  <si>
    <t>Board Members Remuniration</t>
  </si>
  <si>
    <t xml:space="preserve">Previous Years Income Tax </t>
  </si>
  <si>
    <t>Net Profit</t>
  </si>
  <si>
    <t>Net Income Pertaining to Shareholders</t>
  </si>
  <si>
    <t>النقد في الصندوق و لدى البنوك في بداية السنة</t>
  </si>
  <si>
    <t>صافي التدفق النقدي من عمليات التشغيل</t>
  </si>
  <si>
    <t>صافي التدفق النقدي من عمليات الاستثمار</t>
  </si>
  <si>
    <t>Net Cash Flow From (Used in) Financing Activities</t>
  </si>
  <si>
    <t>صافي التدفق النقدي من عمليات التمويل</t>
  </si>
  <si>
    <t>النقد في الصندوق و لدى الينوك في نهاية السنة</t>
  </si>
  <si>
    <t>Islamic Isurance</t>
  </si>
  <si>
    <t>معلومات التداول*</t>
  </si>
  <si>
    <t>*معلومات التداول لا تشمل الشركات التي تم نقلها إلى سوق الاوراق المالية غير المدرجة (OTC)</t>
  </si>
  <si>
    <t>المطلوبات</t>
  </si>
  <si>
    <t>Shareholders Equity</t>
  </si>
  <si>
    <t>Provision for contingent liabilities</t>
  </si>
  <si>
    <t>* هذا البند خاص بقطاع البنوك فقط</t>
  </si>
  <si>
    <t>فرق شراء حقوق غير المسيطرين</t>
  </si>
  <si>
    <t>Purchase of Non-controlling interest differences</t>
  </si>
  <si>
    <t>صافي ارباح (خسائر) الموجودات المالية والاستثمارات</t>
  </si>
  <si>
    <t>الأرباح (الخسائر) المدورة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</si>
</sst>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18"/>
      <name val="Times New Roman"/>
      <family val="1"/>
    </font>
    <font>
      <u/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sz val="12"/>
      <color indexed="54"/>
      <name val="Arabic Transparent"/>
      <charset val="178"/>
    </font>
    <font>
      <b/>
      <sz val="10"/>
      <name val="Arial"/>
      <family val="2"/>
    </font>
    <font>
      <u/>
      <sz val="12"/>
      <color theme="4" tint="-0.499984740745262"/>
      <name val="Times New Roman"/>
      <family val="1"/>
    </font>
    <font>
      <sz val="8"/>
      <color rgb="FF2F3746"/>
      <name val="Arial"/>
      <family val="2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8" fontId="4" fillId="0" borderId="0" xfId="0" applyNumberFormat="1" applyFont="1" applyAlignment="1">
      <alignment horizontal="center"/>
    </xf>
    <xf numFmtId="38" fontId="14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3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14" fontId="4" fillId="0" borderId="2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6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8" fontId="4" fillId="0" borderId="9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2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right" wrapText="1" readingOrder="2"/>
    </xf>
    <xf numFmtId="0" fontId="12" fillId="0" borderId="0" xfId="0" applyFont="1" applyAlignment="1">
      <alignment horizontal="right" vertical="center" readingOrder="2"/>
    </xf>
    <xf numFmtId="3" fontId="5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2004060</xdr:colOff>
      <xdr:row>60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222480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2004060</xdr:colOff>
      <xdr:row>60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222480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60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243435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406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243435" y="8362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406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243435" y="8362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763"/>
  <sheetViews>
    <sheetView tabSelected="1" topLeftCell="B1" zoomScaleNormal="100" workbookViewId="0">
      <selection activeCell="G318" sqref="G318"/>
    </sheetView>
  </sheetViews>
  <sheetFormatPr defaultColWidth="9.140625" defaultRowHeight="12.75" x14ac:dyDescent="0.2"/>
  <cols>
    <col min="1" max="1" width="9.42578125" style="1" customWidth="1"/>
    <col min="2" max="2" width="46.42578125" style="1" customWidth="1"/>
    <col min="3" max="6" width="18.5703125" style="48" customWidth="1"/>
    <col min="7" max="7" width="47.28515625" style="1" customWidth="1"/>
    <col min="8" max="8" width="12" style="1" bestFit="1" customWidth="1"/>
    <col min="9" max="9" width="11.140625" style="1" bestFit="1" customWidth="1"/>
    <col min="10" max="16384" width="9.140625" style="1"/>
  </cols>
  <sheetData>
    <row r="1" spans="2:9" ht="20.100000000000001" customHeight="1" x14ac:dyDescent="0.2"/>
    <row r="2" spans="2:9" ht="20.100000000000001" customHeight="1" x14ac:dyDescent="0.2">
      <c r="B2" s="59" t="s">
        <v>65</v>
      </c>
      <c r="C2" s="50"/>
      <c r="D2" s="50"/>
      <c r="E2" s="50"/>
      <c r="F2" s="50"/>
      <c r="G2" s="59" t="s">
        <v>66</v>
      </c>
    </row>
    <row r="3" spans="2:9" ht="20.100000000000001" customHeight="1" x14ac:dyDescent="0.2">
      <c r="B3" s="5"/>
      <c r="C3" s="51"/>
      <c r="D3" s="51"/>
      <c r="E3" s="51"/>
      <c r="F3" s="51"/>
      <c r="G3" s="20"/>
    </row>
    <row r="4" spans="2:9" ht="20.100000000000001" customHeight="1" x14ac:dyDescent="0.2">
      <c r="B4" s="13" t="s">
        <v>64</v>
      </c>
      <c r="C4" s="14">
        <v>2020</v>
      </c>
      <c r="D4" s="14">
        <v>2019</v>
      </c>
      <c r="E4" s="14">
        <v>2018</v>
      </c>
      <c r="F4" s="14">
        <v>2017</v>
      </c>
      <c r="G4" s="22" t="s">
        <v>816</v>
      </c>
    </row>
    <row r="5" spans="2:9" ht="21" customHeight="1" x14ac:dyDescent="0.2">
      <c r="B5" s="6" t="s">
        <v>44</v>
      </c>
      <c r="C5" s="23">
        <f>+C63+C157+C291+C410+C552+C649</f>
        <v>656068081.76999998</v>
      </c>
      <c r="D5" s="23">
        <f t="shared" ref="D5:F5" si="0">+D63+D157+D291+D410+D552+D649</f>
        <v>1039445247.97</v>
      </c>
      <c r="E5" s="23">
        <f t="shared" si="0"/>
        <v>1113491923.24</v>
      </c>
      <c r="F5" s="23">
        <f t="shared" si="0"/>
        <v>1891480677.3299999</v>
      </c>
      <c r="G5" s="2" t="s">
        <v>67</v>
      </c>
      <c r="I5" s="162"/>
    </row>
    <row r="6" spans="2:9" ht="21" customHeight="1" x14ac:dyDescent="0.2">
      <c r="B6" s="7" t="s">
        <v>21</v>
      </c>
      <c r="C6" s="10">
        <f>+C64+C158+C292+C411+C553+C650</f>
        <v>630818958</v>
      </c>
      <c r="D6" s="10">
        <f t="shared" ref="D6:F6" si="1">+D64+D158+D292+D411+D553+D650</f>
        <v>798046895</v>
      </c>
      <c r="E6" s="10">
        <f t="shared" si="1"/>
        <v>755368686</v>
      </c>
      <c r="F6" s="10">
        <f t="shared" si="1"/>
        <v>1040827022</v>
      </c>
      <c r="G6" s="3" t="s">
        <v>1</v>
      </c>
      <c r="I6" s="162"/>
    </row>
    <row r="7" spans="2:9" ht="21" customHeight="1" x14ac:dyDescent="0.2">
      <c r="B7" s="7" t="s">
        <v>22</v>
      </c>
      <c r="C7" s="10">
        <f>+C65+C159+C293+C412+C554+C651</f>
        <v>226324</v>
      </c>
      <c r="D7" s="10">
        <f t="shared" ref="D7:F7" si="2">+D65+D159+D293+D412+D554+D651</f>
        <v>272784</v>
      </c>
      <c r="E7" s="10">
        <f t="shared" si="2"/>
        <v>260216</v>
      </c>
      <c r="F7" s="10">
        <f t="shared" si="2"/>
        <v>342187</v>
      </c>
      <c r="G7" s="3" t="s">
        <v>2</v>
      </c>
      <c r="I7" s="162"/>
    </row>
    <row r="8" spans="2:9" ht="21" customHeight="1" x14ac:dyDescent="0.2">
      <c r="B8" s="7" t="s">
        <v>23</v>
      </c>
      <c r="C8" s="10">
        <f>+C66+C160+C294+C413+C555+C652</f>
        <v>4294789947</v>
      </c>
      <c r="D8" s="10">
        <f t="shared" ref="D8:F8" si="3">+D66+D160+D294+D413+D555+D652</f>
        <v>4278979948</v>
      </c>
      <c r="E8" s="10">
        <f t="shared" si="3"/>
        <v>4326947674</v>
      </c>
      <c r="F8" s="10">
        <f t="shared" si="3"/>
        <v>4293687620</v>
      </c>
      <c r="G8" s="3" t="s">
        <v>20</v>
      </c>
      <c r="I8" s="162"/>
    </row>
    <row r="9" spans="2:9" ht="21" customHeight="1" x14ac:dyDescent="0.2">
      <c r="B9" s="8" t="s">
        <v>45</v>
      </c>
      <c r="C9" s="34">
        <f>+C67+C161+C295+C414+C556+C653</f>
        <v>7310513075.5</v>
      </c>
      <c r="D9" s="34">
        <f t="shared" ref="D9:F9" si="4">+D67+D161+D295+D414+D556+D653</f>
        <v>9252731751.5799999</v>
      </c>
      <c r="E9" s="34">
        <f t="shared" si="4"/>
        <v>10622439659.509998</v>
      </c>
      <c r="F9" s="34">
        <f t="shared" si="4"/>
        <v>10857070842.93</v>
      </c>
      <c r="G9" s="4" t="s">
        <v>68</v>
      </c>
      <c r="I9" s="162"/>
    </row>
    <row r="10" spans="2:9" ht="30.6" customHeight="1" x14ac:dyDescent="0.2">
      <c r="B10" s="160"/>
      <c r="C10" s="54"/>
      <c r="D10" s="54"/>
      <c r="E10" s="54"/>
      <c r="F10" s="54"/>
      <c r="G10" s="158" t="s">
        <v>817</v>
      </c>
    </row>
    <row r="11" spans="2:9" ht="20.100000000000001" customHeight="1" x14ac:dyDescent="0.2">
      <c r="B11" s="5"/>
      <c r="C11" s="60"/>
      <c r="D11" s="60"/>
      <c r="E11" s="60"/>
      <c r="F11" s="60"/>
      <c r="G11" s="25"/>
    </row>
    <row r="12" spans="2:9" ht="20.100000000000001" customHeight="1" x14ac:dyDescent="0.2">
      <c r="B12" s="13" t="s">
        <v>48</v>
      </c>
      <c r="C12" s="151"/>
      <c r="D12" s="151"/>
      <c r="E12" s="151"/>
      <c r="F12" s="151"/>
      <c r="G12" s="15" t="s">
        <v>69</v>
      </c>
    </row>
    <row r="13" spans="2:9" ht="23.25" customHeight="1" x14ac:dyDescent="0.2">
      <c r="B13" s="27" t="s">
        <v>24</v>
      </c>
      <c r="C13" s="28">
        <f>+C84+C185+C315+C436+C574+C677</f>
        <v>73142904556</v>
      </c>
      <c r="D13" s="28">
        <f>+D84+D185+D315+D436+D574+D677</f>
        <v>69863200096</v>
      </c>
      <c r="E13" s="28">
        <f>+E84+E185+E315+E436+E574+E677</f>
        <v>66773595043</v>
      </c>
      <c r="F13" s="28">
        <f>+F84+F185+F315+F436+F574+F677</f>
        <v>64113376127</v>
      </c>
      <c r="G13" s="29" t="s">
        <v>70</v>
      </c>
      <c r="I13" s="162"/>
    </row>
    <row r="14" spans="2:9" ht="20.100000000000001" customHeight="1" x14ac:dyDescent="0.2">
      <c r="B14" s="9"/>
      <c r="C14" s="52"/>
      <c r="D14" s="52"/>
      <c r="E14" s="52"/>
      <c r="F14" s="52"/>
      <c r="G14" s="25"/>
    </row>
    <row r="15" spans="2:9" ht="20.100000000000001" customHeight="1" x14ac:dyDescent="0.2">
      <c r="B15" s="5"/>
      <c r="C15" s="60"/>
      <c r="D15" s="60"/>
      <c r="E15" s="60"/>
      <c r="F15" s="60"/>
      <c r="G15" s="21"/>
    </row>
    <row r="16" spans="2:9" ht="20.100000000000001" customHeight="1" x14ac:dyDescent="0.2">
      <c r="B16" s="17" t="s">
        <v>71</v>
      </c>
      <c r="C16" s="161"/>
      <c r="D16" s="161"/>
      <c r="E16" s="161"/>
      <c r="F16" s="53"/>
      <c r="G16" s="16" t="s">
        <v>3</v>
      </c>
    </row>
    <row r="17" spans="2:9" ht="20.100000000000001" customHeight="1" x14ac:dyDescent="0.2">
      <c r="B17" s="13" t="s">
        <v>46</v>
      </c>
      <c r="C17" s="35"/>
      <c r="D17" s="35"/>
      <c r="E17" s="35"/>
      <c r="F17" s="35"/>
      <c r="G17" s="15" t="s">
        <v>72</v>
      </c>
    </row>
    <row r="18" spans="2:9" ht="24" customHeight="1" x14ac:dyDescent="0.2">
      <c r="B18" s="27" t="s">
        <v>73</v>
      </c>
      <c r="C18" s="28">
        <f>+C95+C198+C333+C455+C587+C698</f>
        <v>58532193738</v>
      </c>
      <c r="D18" s="28">
        <f>+D95+D198+D333+D455+D587+D698</f>
        <v>55895306005</v>
      </c>
      <c r="E18" s="28">
        <f>+E95+E198+E333+E455+E587+E698</f>
        <v>53416198347</v>
      </c>
      <c r="F18" s="28">
        <f>+F95+F198+F333+F455+F587+F698</f>
        <v>50848398782</v>
      </c>
      <c r="G18" s="29" t="s">
        <v>42</v>
      </c>
    </row>
    <row r="19" spans="2:9" ht="20.100000000000001" customHeight="1" x14ac:dyDescent="0.2">
      <c r="B19" s="9"/>
      <c r="C19" s="52"/>
      <c r="D19" s="52"/>
      <c r="E19" s="52"/>
      <c r="F19" s="52"/>
      <c r="G19" s="25"/>
    </row>
    <row r="20" spans="2:9" ht="20.100000000000001" customHeight="1" x14ac:dyDescent="0.2">
      <c r="B20" s="9"/>
      <c r="C20" s="52"/>
      <c r="D20" s="52"/>
      <c r="E20" s="52"/>
      <c r="F20" s="52"/>
      <c r="G20" s="25"/>
    </row>
    <row r="21" spans="2:9" ht="20.100000000000001" customHeight="1" x14ac:dyDescent="0.2">
      <c r="B21" s="13" t="s">
        <v>41</v>
      </c>
      <c r="C21" s="35"/>
      <c r="D21" s="35"/>
      <c r="E21" s="35"/>
      <c r="F21" s="35"/>
      <c r="G21" s="15" t="s">
        <v>74</v>
      </c>
    </row>
    <row r="22" spans="2:9" ht="20.25" customHeight="1" x14ac:dyDescent="0.2">
      <c r="B22" s="6" t="s">
        <v>25</v>
      </c>
      <c r="C22" s="49">
        <f>+C99+C212+C335+C460+C590+C701</f>
        <v>4279727238</v>
      </c>
      <c r="D22" s="49">
        <f>+D99+D212+D335+D460+D590+D701</f>
        <v>4277594954</v>
      </c>
      <c r="E22" s="49">
        <f>+E99+E212+E335+E460+E590+E701</f>
        <v>4328299376</v>
      </c>
      <c r="F22" s="49">
        <f>+F99+F212+F335+F460+F590+F701</f>
        <v>4290327899</v>
      </c>
      <c r="G22" s="26" t="s">
        <v>4</v>
      </c>
    </row>
    <row r="23" spans="2:9" ht="20.25" customHeight="1" x14ac:dyDescent="0.2">
      <c r="B23" s="7" t="s">
        <v>170</v>
      </c>
      <c r="C23" s="31">
        <f>+C101+C212+C336+C461+C591+C703</f>
        <v>4278612041</v>
      </c>
      <c r="D23" s="63">
        <f>+D101+D212+D336+D461+D591+D703</f>
        <v>4276594954</v>
      </c>
      <c r="E23" s="63">
        <f>+E101+E212+E336+E461+E591+E703</f>
        <v>4326962680</v>
      </c>
      <c r="F23" s="63">
        <f>+F101+F212+F336+F461+F591+F703</f>
        <v>4287991203</v>
      </c>
      <c r="G23" s="11" t="s">
        <v>169</v>
      </c>
    </row>
    <row r="24" spans="2:9" ht="20.25" customHeight="1" x14ac:dyDescent="0.2">
      <c r="B24" s="7" t="s">
        <v>76</v>
      </c>
      <c r="C24" s="31">
        <f>+C102+C213+C340+C465+C592+C704</f>
        <v>1684931338</v>
      </c>
      <c r="D24" s="63">
        <f t="shared" ref="D24:F24" si="5">+D102+D213+D340+D465+D592+D704</f>
        <v>1646573848</v>
      </c>
      <c r="E24" s="63">
        <f t="shared" si="5"/>
        <v>1578817395</v>
      </c>
      <c r="F24" s="63">
        <f t="shared" si="5"/>
        <v>1466786772</v>
      </c>
      <c r="G24" s="11" t="s">
        <v>77</v>
      </c>
    </row>
    <row r="25" spans="2:9" ht="20.25" customHeight="1" x14ac:dyDescent="0.2">
      <c r="B25" s="7" t="s">
        <v>27</v>
      </c>
      <c r="C25" s="31">
        <f>+C103+C214+C341+C466+C593+C705</f>
        <v>878155754</v>
      </c>
      <c r="D25" s="63">
        <f t="shared" ref="D25:F25" si="6">+D103+D214+D341+D466+D593+D705</f>
        <v>916277564</v>
      </c>
      <c r="E25" s="63">
        <f t="shared" si="6"/>
        <v>904878528</v>
      </c>
      <c r="F25" s="63">
        <f t="shared" si="6"/>
        <v>890424426</v>
      </c>
      <c r="G25" s="11" t="s">
        <v>7</v>
      </c>
    </row>
    <row r="26" spans="2:9" ht="20.25" customHeight="1" x14ac:dyDescent="0.2">
      <c r="B26" s="7" t="s">
        <v>28</v>
      </c>
      <c r="C26" s="31">
        <f>+C104+C215+C216+C343+C467+C594+C706</f>
        <v>732001124</v>
      </c>
      <c r="D26" s="63">
        <f>+D104+D215+D216+D343+D467+D594+D706</f>
        <v>736607954</v>
      </c>
      <c r="E26" s="63">
        <f>+E104+E215+E216+E343+E467+E594+E706</f>
        <v>733807713</v>
      </c>
      <c r="F26" s="63">
        <f>+F104+F215+F216+F343+F467+F594+F706</f>
        <v>1002176845</v>
      </c>
      <c r="G26" s="11" t="s">
        <v>8</v>
      </c>
    </row>
    <row r="27" spans="2:9" ht="20.25" customHeight="1" x14ac:dyDescent="0.2">
      <c r="B27" s="7" t="s">
        <v>29</v>
      </c>
      <c r="C27" s="31">
        <f>+C105+C217+C338+C463+C595+C707</f>
        <v>1300347343</v>
      </c>
      <c r="D27" s="63">
        <f t="shared" ref="D27:F27" si="7">+D105+D217+D338+D463+D595+D707</f>
        <v>1300347343</v>
      </c>
      <c r="E27" s="63">
        <f t="shared" si="7"/>
        <v>1303529502</v>
      </c>
      <c r="F27" s="63">
        <f t="shared" si="7"/>
        <v>1309280262</v>
      </c>
      <c r="G27" s="11" t="s">
        <v>78</v>
      </c>
    </row>
    <row r="28" spans="2:9" ht="20.25" customHeight="1" x14ac:dyDescent="0.2">
      <c r="B28" s="7" t="s">
        <v>30</v>
      </c>
      <c r="C28" s="31">
        <f>+C106+C218+C339+C464+C596+C708</f>
        <v>12125345</v>
      </c>
      <c r="D28" s="63">
        <f t="shared" ref="D28:F28" si="8">+D106+D218+D339+D464+D596+D708</f>
        <v>18834463</v>
      </c>
      <c r="E28" s="63">
        <f t="shared" si="8"/>
        <v>15797870</v>
      </c>
      <c r="F28" s="63">
        <f t="shared" si="8"/>
        <v>12230424</v>
      </c>
      <c r="G28" s="11" t="s">
        <v>9</v>
      </c>
    </row>
    <row r="29" spans="2:9" ht="20.25" customHeight="1" x14ac:dyDescent="0.2">
      <c r="B29" s="7" t="s">
        <v>31</v>
      </c>
      <c r="C29" s="31">
        <f>+C107+C219+C337+C462+C597+C709</f>
        <v>25376587</v>
      </c>
      <c r="D29" s="63">
        <f>+D107+D219+D337+D462+D597+D709</f>
        <v>20136629</v>
      </c>
      <c r="E29" s="63">
        <f>+E107+E219+E337+E462+E597+E709</f>
        <v>13496435</v>
      </c>
      <c r="F29" s="63">
        <f>+F107+F219+F337+F462+F597+F709</f>
        <v>10417697</v>
      </c>
      <c r="G29" s="11" t="s">
        <v>10</v>
      </c>
    </row>
    <row r="30" spans="2:9" ht="20.25" customHeight="1" x14ac:dyDescent="0.2">
      <c r="B30" s="7" t="s">
        <v>180</v>
      </c>
      <c r="C30" s="31">
        <f>+C108+C222+C344+C468+C598+C712</f>
        <v>285326700</v>
      </c>
      <c r="D30" s="63">
        <f t="shared" ref="D30:F30" si="9">+D108+D222+D344+D468+D598+D712</f>
        <v>14042500</v>
      </c>
      <c r="E30" s="63">
        <f t="shared" si="9"/>
        <v>549237586</v>
      </c>
      <c r="F30" s="63">
        <f t="shared" si="9"/>
        <v>527276557</v>
      </c>
      <c r="G30" s="11" t="s">
        <v>181</v>
      </c>
      <c r="I30" s="163"/>
    </row>
    <row r="31" spans="2:9" ht="20.25" customHeight="1" x14ac:dyDescent="0.2">
      <c r="B31" s="7" t="s">
        <v>182</v>
      </c>
      <c r="C31" s="31">
        <f>+C109+C223+C345+C469+C599+C713</f>
        <v>0</v>
      </c>
      <c r="D31" s="63">
        <f t="shared" ref="D31:F31" si="10">+D109+D223+D345+D469+D599+D713</f>
        <v>630000</v>
      </c>
      <c r="E31" s="63">
        <f t="shared" si="10"/>
        <v>0</v>
      </c>
      <c r="F31" s="63">
        <f t="shared" si="10"/>
        <v>0</v>
      </c>
      <c r="G31" s="11" t="s">
        <v>183</v>
      </c>
    </row>
    <row r="32" spans="2:9" ht="20.25" customHeight="1" x14ac:dyDescent="0.2">
      <c r="B32" s="7" t="s">
        <v>87</v>
      </c>
      <c r="C32" s="31">
        <f>+C110+C220+C346+C470</f>
        <v>-315527612</v>
      </c>
      <c r="D32" s="63">
        <f>+D110+D220+D346+D470</f>
        <v>-331298933</v>
      </c>
      <c r="E32" s="63">
        <f>+E110+E220+E346+E470</f>
        <v>-324879542</v>
      </c>
      <c r="F32" s="63">
        <f>+F110+F220+F346+F470</f>
        <v>-346959557</v>
      </c>
      <c r="G32" s="11" t="s">
        <v>84</v>
      </c>
    </row>
    <row r="33" spans="2:9" ht="20.25" customHeight="1" x14ac:dyDescent="0.2">
      <c r="B33" s="7" t="s">
        <v>32</v>
      </c>
      <c r="C33" s="31">
        <f>+C111+C221+C347+C471+C600+C710</f>
        <v>-220521266</v>
      </c>
      <c r="D33" s="63">
        <f>+D111+D221+D347+D471+D600+D710</f>
        <v>-216992396</v>
      </c>
      <c r="E33" s="63">
        <f>+E111+E221+E347+E471+E600+E710</f>
        <v>-222908990</v>
      </c>
      <c r="F33" s="63">
        <f>+F111+F221+F347+F471+F600+F710</f>
        <v>-155073192</v>
      </c>
      <c r="G33" s="11" t="s">
        <v>79</v>
      </c>
    </row>
    <row r="34" spans="2:9" ht="20.25" customHeight="1" x14ac:dyDescent="0.2">
      <c r="B34" s="7" t="s">
        <v>34</v>
      </c>
      <c r="C34" s="31">
        <f>+C112+C224+C348+C472+C601+C711</f>
        <v>1467240387</v>
      </c>
      <c r="D34" s="63">
        <f>+D112+D224+D348+D472+D601+D711</f>
        <v>1514437853</v>
      </c>
      <c r="E34" s="63">
        <f>+E112+E224+E348+E472+E601+E711</f>
        <v>846195064</v>
      </c>
      <c r="F34" s="63">
        <f>+F112+F224+F348+F472+F601+F711</f>
        <v>724219616</v>
      </c>
      <c r="G34" s="11" t="s">
        <v>80</v>
      </c>
    </row>
    <row r="35" spans="2:9" ht="20.25" customHeight="1" x14ac:dyDescent="0.2">
      <c r="B35" s="7" t="s">
        <v>33</v>
      </c>
      <c r="C35" s="31">
        <f>+C113+C225+C349+C473+C602+C714</f>
        <v>10053066102</v>
      </c>
      <c r="D35" s="63">
        <f t="shared" ref="D35:F35" si="11">+D113+D225+D349+D473+D602+D714</f>
        <v>9818251820</v>
      </c>
      <c r="E35" s="63">
        <f t="shared" si="11"/>
        <v>9666347856</v>
      </c>
      <c r="F35" s="63">
        <f t="shared" si="11"/>
        <v>9683477036</v>
      </c>
      <c r="G35" s="11" t="s">
        <v>13</v>
      </c>
      <c r="I35" s="163"/>
    </row>
    <row r="36" spans="2:9" ht="20.25" customHeight="1" x14ac:dyDescent="0.2">
      <c r="B36" s="45" t="s">
        <v>184</v>
      </c>
      <c r="C36" s="31">
        <f>+C114+C226+C350+C474+C603+C715</f>
        <v>335624927</v>
      </c>
      <c r="D36" s="63">
        <f t="shared" ref="D36:F36" si="12">+D114+D226+D350+D474+D603+D715</f>
        <v>328846131</v>
      </c>
      <c r="E36" s="63">
        <f t="shared" si="12"/>
        <v>324935584</v>
      </c>
      <c r="F36" s="63">
        <f t="shared" si="12"/>
        <v>317676630</v>
      </c>
      <c r="G36" s="46" t="s">
        <v>185</v>
      </c>
      <c r="I36" s="163"/>
    </row>
    <row r="37" spans="2:9" ht="20.25" customHeight="1" x14ac:dyDescent="0.2">
      <c r="B37" s="8" t="s">
        <v>81</v>
      </c>
      <c r="C37" s="33">
        <f>+C115+C227+C352+C476+C605+C717</f>
        <v>73142904556</v>
      </c>
      <c r="D37" s="65">
        <f>+D115+D227+D352+D476+D605+D717</f>
        <v>69863200096</v>
      </c>
      <c r="E37" s="65">
        <f>+E115+E227+E352+E476+E605+E717</f>
        <v>66773595043</v>
      </c>
      <c r="F37" s="65">
        <f>+F115+F227+F352+F476+F605+F717</f>
        <v>64113376127</v>
      </c>
      <c r="G37" s="12" t="s">
        <v>12</v>
      </c>
    </row>
    <row r="38" spans="2:9" ht="20.100000000000001" customHeight="1" x14ac:dyDescent="0.2">
      <c r="B38" s="9"/>
      <c r="C38" s="54"/>
      <c r="D38" s="54"/>
      <c r="E38" s="54"/>
      <c r="F38" s="54"/>
      <c r="G38" s="25"/>
    </row>
    <row r="39" spans="2:9" ht="20.100000000000001" customHeight="1" x14ac:dyDescent="0.2">
      <c r="B39" s="9"/>
      <c r="C39" s="55"/>
      <c r="D39" s="55"/>
      <c r="E39" s="55"/>
      <c r="F39" s="55"/>
      <c r="G39" s="25"/>
    </row>
    <row r="40" spans="2:9" ht="20.100000000000001" customHeight="1" x14ac:dyDescent="0.2">
      <c r="B40" s="13" t="s">
        <v>82</v>
      </c>
      <c r="C40" s="151"/>
      <c r="D40" s="151"/>
      <c r="E40" s="151"/>
      <c r="F40" s="151"/>
      <c r="G40" s="15" t="s">
        <v>14</v>
      </c>
    </row>
    <row r="41" spans="2:9" ht="20.25" customHeight="1" x14ac:dyDescent="0.2">
      <c r="B41" s="6" t="s">
        <v>52</v>
      </c>
      <c r="C41" s="32">
        <f>+C135+C269+C390+C530+C629+C745</f>
        <v>473091558</v>
      </c>
      <c r="D41" s="62">
        <f>+D135+D269+D390+D530+D629+D745</f>
        <v>1164375565</v>
      </c>
      <c r="E41" s="62">
        <f>+E135+E269+E390+E530+E629+E745</f>
        <v>1164496200</v>
      </c>
      <c r="F41" s="62">
        <f>+F135+F269+F390+F530+F629+F745</f>
        <v>918219952</v>
      </c>
      <c r="G41" s="26" t="s">
        <v>83</v>
      </c>
      <c r="I41" s="163"/>
    </row>
    <row r="42" spans="2:9" ht="20.25" customHeight="1" x14ac:dyDescent="0.2">
      <c r="B42" s="7" t="s">
        <v>49</v>
      </c>
      <c r="C42" s="31">
        <f>+C136+C270+C391+C531+C630+C751</f>
        <v>206655095</v>
      </c>
      <c r="D42" s="63">
        <f>+D136+D270+D391+D531+D630+D751</f>
        <v>356091984</v>
      </c>
      <c r="E42" s="63">
        <f>+E136+E270+E391+E531+E630+E751</f>
        <v>306287432</v>
      </c>
      <c r="F42" s="63">
        <f>+F136+F270+F391+F531+F630+F751</f>
        <v>299390563</v>
      </c>
      <c r="G42" s="11" t="s">
        <v>53</v>
      </c>
      <c r="I42" s="163"/>
    </row>
    <row r="43" spans="2:9" ht="20.25" customHeight="1" x14ac:dyDescent="0.2">
      <c r="B43" s="7" t="s">
        <v>54</v>
      </c>
      <c r="C43" s="31">
        <f>+C137+C271+C631+C750</f>
        <v>1262782</v>
      </c>
      <c r="D43" s="63">
        <f>+D137+D271+D631+D750</f>
        <v>387454</v>
      </c>
      <c r="E43" s="63">
        <f>+E137+E271+E631+E750</f>
        <v>292846</v>
      </c>
      <c r="F43" s="63">
        <f>+F137+F271+F631+F750</f>
        <v>287255</v>
      </c>
      <c r="G43" s="11" t="s">
        <v>55</v>
      </c>
    </row>
    <row r="44" spans="2:9" ht="20.25" customHeight="1" x14ac:dyDescent="0.2">
      <c r="B44" s="7" t="s">
        <v>57</v>
      </c>
      <c r="C44" s="31">
        <f>+C139+C273+C392+C532+C633+C749</f>
        <v>2222995</v>
      </c>
      <c r="D44" s="63">
        <f>+D139+D273+D392+D532+D633+D749</f>
        <v>1559340</v>
      </c>
      <c r="E44" s="63">
        <f>+E139+E273+E392+E532+E633+E749</f>
        <v>1532171</v>
      </c>
      <c r="F44" s="63">
        <f>+F139+F273+F392+F532+F633+F749</f>
        <v>1864631</v>
      </c>
      <c r="G44" s="11" t="s">
        <v>58</v>
      </c>
    </row>
    <row r="45" spans="2:9" ht="20.25" customHeight="1" x14ac:dyDescent="0.2">
      <c r="B45" s="7" t="s">
        <v>59</v>
      </c>
      <c r="C45" s="31">
        <f>+C140+C274+C396+C536+C634+C752</f>
        <v>262950686</v>
      </c>
      <c r="D45" s="63">
        <f>+D140+D274+D396+D536+D634+D752</f>
        <v>806336787</v>
      </c>
      <c r="E45" s="63">
        <f>+E140+E274+E396+E536+E634+E752</f>
        <v>856383751</v>
      </c>
      <c r="F45" s="63">
        <f>+F140+F274+F396+F536+F634+F752</f>
        <v>616677503</v>
      </c>
      <c r="G45" s="11" t="s">
        <v>60</v>
      </c>
    </row>
    <row r="46" spans="2:9" ht="20.25" customHeight="1" x14ac:dyDescent="0.2">
      <c r="B46" s="45" t="s">
        <v>184</v>
      </c>
      <c r="C46" s="31">
        <f>+C141+C275+C398+C539+C635+C753</f>
        <v>11851161</v>
      </c>
      <c r="D46" s="63">
        <f>+D141+D275+D398+D539+D635+D753</f>
        <v>11377393</v>
      </c>
      <c r="E46" s="63">
        <f>+E141+E275+E398+E539+E635+E753</f>
        <v>8628225</v>
      </c>
      <c r="F46" s="63">
        <f>+F141+F275+F398+F539+F635+F753</f>
        <v>9783761</v>
      </c>
      <c r="G46" s="46" t="s">
        <v>185</v>
      </c>
    </row>
    <row r="47" spans="2:9" ht="20.25" customHeight="1" x14ac:dyDescent="0.2">
      <c r="B47" s="8" t="s">
        <v>61</v>
      </c>
      <c r="C47" s="33">
        <f>+C142+C276+C397+C538+C636+C754</f>
        <v>251099525</v>
      </c>
      <c r="D47" s="65">
        <f>+D142+D276+D397+D538+D636+D754</f>
        <v>794959394</v>
      </c>
      <c r="E47" s="65">
        <f>+E142+E276+E397+E538+E636+E754</f>
        <v>847755526</v>
      </c>
      <c r="F47" s="65">
        <f>+F142+F276+F397+F538+F636+F754</f>
        <v>606893742</v>
      </c>
      <c r="G47" s="12" t="s">
        <v>62</v>
      </c>
    </row>
    <row r="48" spans="2:9" ht="20.100000000000001" customHeight="1" x14ac:dyDescent="0.2">
      <c r="B48" s="9"/>
      <c r="C48" s="55"/>
      <c r="D48" s="55"/>
      <c r="E48" s="55"/>
      <c r="F48" s="55"/>
      <c r="G48" s="25"/>
    </row>
    <row r="49" spans="2:9" ht="20.100000000000001" customHeight="1" x14ac:dyDescent="0.2">
      <c r="B49" s="9"/>
      <c r="C49" s="52"/>
      <c r="D49" s="52"/>
      <c r="E49" s="52"/>
      <c r="F49" s="52"/>
      <c r="G49" s="25"/>
    </row>
    <row r="50" spans="2:9" ht="20.100000000000001" customHeight="1" x14ac:dyDescent="0.2">
      <c r="B50" s="13" t="s">
        <v>35</v>
      </c>
      <c r="C50" s="35"/>
      <c r="D50" s="35"/>
      <c r="E50" s="35"/>
      <c r="F50" s="35"/>
      <c r="G50" s="15" t="s">
        <v>19</v>
      </c>
    </row>
    <row r="51" spans="2:9" ht="21" customHeight="1" x14ac:dyDescent="0.2">
      <c r="B51" s="6" t="s">
        <v>36</v>
      </c>
      <c r="C51" s="32">
        <f>+C146+C280+C400+C542+C639+C759</f>
        <v>10132765407</v>
      </c>
      <c r="D51" s="62">
        <f t="shared" ref="D51:F51" si="13">+D146+D280+D400+D542+D639+D759</f>
        <v>9554841903</v>
      </c>
      <c r="E51" s="62">
        <f t="shared" si="13"/>
        <v>9642788607</v>
      </c>
      <c r="F51" s="62">
        <f t="shared" si="13"/>
        <v>9662633215</v>
      </c>
      <c r="G51" s="26" t="s">
        <v>15</v>
      </c>
    </row>
    <row r="52" spans="2:9" ht="21" customHeight="1" x14ac:dyDescent="0.2">
      <c r="B52" s="7" t="s">
        <v>37</v>
      </c>
      <c r="C52" s="31">
        <f>+C147+C281+C401+C543+C640+C760</f>
        <v>1353964898</v>
      </c>
      <c r="D52" s="63">
        <f t="shared" ref="D52:F52" si="14">+D147+D281+D401+D543+D640+D760</f>
        <v>1716442880</v>
      </c>
      <c r="E52" s="63">
        <f t="shared" si="14"/>
        <v>1338310853</v>
      </c>
      <c r="F52" s="63">
        <f t="shared" si="14"/>
        <v>-248252356</v>
      </c>
      <c r="G52" s="11" t="s">
        <v>16</v>
      </c>
      <c r="I52" s="163"/>
    </row>
    <row r="53" spans="2:9" ht="21" customHeight="1" x14ac:dyDescent="0.2">
      <c r="B53" s="7" t="s">
        <v>38</v>
      </c>
      <c r="C53" s="31">
        <f>+C148+C282+C402+C544+C641+C761</f>
        <v>-593476215</v>
      </c>
      <c r="D53" s="63">
        <f t="shared" ref="D53:F53" si="15">+D148+D282+D402+D544+D641+D761</f>
        <v>-1088577693</v>
      </c>
      <c r="E53" s="63">
        <f t="shared" si="15"/>
        <v>-1490154831</v>
      </c>
      <c r="F53" s="63">
        <f t="shared" si="15"/>
        <v>275467894</v>
      </c>
      <c r="G53" s="11" t="s">
        <v>17</v>
      </c>
    </row>
    <row r="54" spans="2:9" ht="21" customHeight="1" x14ac:dyDescent="0.2">
      <c r="B54" s="7" t="s">
        <v>39</v>
      </c>
      <c r="C54" s="31">
        <f>+C149+C283+C403+C545+C642+C762</f>
        <v>1194785181</v>
      </c>
      <c r="D54" s="63">
        <f t="shared" ref="D54:F54" si="16">+D149+D283+D403+D545+D642+D762</f>
        <v>8499857</v>
      </c>
      <c r="E54" s="63">
        <f t="shared" si="16"/>
        <v>-12163665</v>
      </c>
      <c r="F54" s="63">
        <f t="shared" si="16"/>
        <v>-37493375</v>
      </c>
      <c r="G54" s="11" t="s">
        <v>18</v>
      </c>
    </row>
    <row r="55" spans="2:9" ht="21" customHeight="1" x14ac:dyDescent="0.2">
      <c r="B55" s="7" t="s">
        <v>85</v>
      </c>
      <c r="C55" s="31">
        <f>+C150+C284</f>
        <v>-65964226</v>
      </c>
      <c r="D55" s="63">
        <f>+D150+D284</f>
        <v>15038179</v>
      </c>
      <c r="E55" s="63">
        <f>+E150+E284</f>
        <v>100076386</v>
      </c>
      <c r="F55" s="63">
        <f>+F150+F284</f>
        <v>27385679</v>
      </c>
      <c r="G55" s="11" t="s">
        <v>86</v>
      </c>
    </row>
    <row r="56" spans="2:9" ht="21" customHeight="1" x14ac:dyDescent="0.2">
      <c r="B56" s="8" t="s">
        <v>40</v>
      </c>
      <c r="C56" s="33">
        <f>+C151+C285+C404+C546+C643+C763</f>
        <v>12022075045</v>
      </c>
      <c r="D56" s="65">
        <f>+D151+D285+D404+D546+D643+D763</f>
        <v>10206245126</v>
      </c>
      <c r="E56" s="65">
        <f>+E151+E285+E404+E546+E643+E763</f>
        <v>9578857350</v>
      </c>
      <c r="F56" s="65">
        <f>+F151+F285+F404+F546+F643+F763</f>
        <v>9679741057</v>
      </c>
      <c r="G56" s="12" t="s">
        <v>43</v>
      </c>
    </row>
    <row r="57" spans="2:9" ht="21.75" customHeight="1" x14ac:dyDescent="0.2">
      <c r="B57" s="30" t="s">
        <v>88</v>
      </c>
      <c r="C57" s="152"/>
      <c r="D57" s="152"/>
      <c r="E57" s="152"/>
      <c r="F57" s="152"/>
      <c r="G57" s="159" t="s">
        <v>821</v>
      </c>
    </row>
    <row r="58" spans="2:9" x14ac:dyDescent="0.2">
      <c r="C58" s="153"/>
      <c r="D58" s="153"/>
      <c r="E58" s="153"/>
      <c r="F58" s="153"/>
    </row>
    <row r="60" spans="2:9" ht="15.75" x14ac:dyDescent="0.25">
     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scent="0.2">
      <c r="B61" s="5"/>
      <c r="C61" s="20"/>
      <c r="D61" s="20"/>
      <c r="E61" s="20"/>
      <c r="F61" s="20"/>
      <c r="G61" s="21"/>
    </row>
    <row r="62" spans="2:9" ht="18.75" x14ac:dyDescent="0.2">
      <c r="B62" s="13" t="s">
        <v>64</v>
      </c>
      <c r="C62" s="35">
        <v>2020</v>
      </c>
      <c r="D62" s="35">
        <v>2019</v>
      </c>
      <c r="E62" s="14">
        <v>2018</v>
      </c>
      <c r="F62" s="14">
        <v>2017</v>
      </c>
      <c r="G62" s="22" t="s">
        <v>0</v>
      </c>
    </row>
    <row r="63" spans="2:9" ht="15.75" x14ac:dyDescent="0.2">
      <c r="B63" s="6" t="s">
        <v>44</v>
      </c>
      <c r="C63" s="36">
        <v>194985484.19999999</v>
      </c>
      <c r="D63" s="36">
        <v>499585747.14999998</v>
      </c>
      <c r="E63" s="36">
        <v>631787715.92999995</v>
      </c>
      <c r="F63" s="36">
        <v>1088063573</v>
      </c>
      <c r="G63" s="2" t="s">
        <v>67</v>
      </c>
    </row>
    <row r="64" spans="2:9" ht="15.75" x14ac:dyDescent="0.2">
      <c r="B64" s="7" t="s">
        <v>21</v>
      </c>
      <c r="C64" s="37">
        <v>111644174</v>
      </c>
      <c r="D64" s="37">
        <v>175267853</v>
      </c>
      <c r="E64" s="37">
        <v>201807942</v>
      </c>
      <c r="F64" s="37">
        <v>235865802</v>
      </c>
      <c r="G64" s="3" t="s">
        <v>1</v>
      </c>
    </row>
    <row r="65" spans="2:7" ht="15.75" x14ac:dyDescent="0.2">
      <c r="B65" s="7" t="s">
        <v>22</v>
      </c>
      <c r="C65" s="37">
        <v>37730</v>
      </c>
      <c r="D65" s="37">
        <v>39101</v>
      </c>
      <c r="E65" s="37">
        <v>58370</v>
      </c>
      <c r="F65" s="37">
        <v>53511</v>
      </c>
      <c r="G65" s="3" t="s">
        <v>2</v>
      </c>
    </row>
    <row r="66" spans="2:7" ht="15.75" x14ac:dyDescent="0.2">
      <c r="B66" s="7" t="s">
        <v>23</v>
      </c>
      <c r="C66" s="37">
        <v>2636455000</v>
      </c>
      <c r="D66" s="37">
        <v>2586455000</v>
      </c>
      <c r="E66" s="37">
        <v>2568737500</v>
      </c>
      <c r="F66" s="37">
        <v>2559550000</v>
      </c>
      <c r="G66" s="3" t="s">
        <v>179</v>
      </c>
    </row>
    <row r="67" spans="2:7" ht="15.75" x14ac:dyDescent="0.2">
      <c r="B67" s="8" t="s">
        <v>45</v>
      </c>
      <c r="C67" s="38">
        <v>5588900350</v>
      </c>
      <c r="D67" s="38">
        <v>7563322250</v>
      </c>
      <c r="E67" s="38">
        <v>8913090500</v>
      </c>
      <c r="F67" s="38">
        <v>8876055000</v>
      </c>
      <c r="G67" s="4" t="s">
        <v>68</v>
      </c>
    </row>
    <row r="68" spans="2:7" ht="15.75" x14ac:dyDescent="0.25">
      <c r="B68" s="9"/>
      <c r="C68" s="39"/>
      <c r="D68" s="39"/>
      <c r="E68" s="39"/>
      <c r="F68" s="39"/>
      <c r="G68" s="24"/>
    </row>
    <row r="69" spans="2:7" ht="15.75" x14ac:dyDescent="0.25">
      <c r="B69" s="5"/>
      <c r="C69" s="39"/>
      <c r="D69" s="39"/>
      <c r="E69" s="39"/>
      <c r="F69" s="39"/>
      <c r="G69" s="25"/>
    </row>
    <row r="70" spans="2:7" ht="18.75" x14ac:dyDescent="0.2">
      <c r="B70" s="13" t="s">
        <v>48</v>
      </c>
      <c r="C70" s="56"/>
      <c r="D70" s="56"/>
      <c r="E70" s="56"/>
      <c r="F70" s="56"/>
      <c r="G70" s="15" t="s">
        <v>69</v>
      </c>
    </row>
    <row r="71" spans="2:7" ht="15.75" x14ac:dyDescent="0.2">
      <c r="B71" s="6" t="s">
        <v>91</v>
      </c>
      <c r="C71" s="36">
        <v>8788179219</v>
      </c>
      <c r="D71" s="36">
        <v>7550250888</v>
      </c>
      <c r="E71" s="36">
        <v>6783180952</v>
      </c>
      <c r="F71" s="36">
        <v>6925883377</v>
      </c>
      <c r="G71" s="26" t="s">
        <v>92</v>
      </c>
    </row>
    <row r="72" spans="2:7" ht="15.75" x14ac:dyDescent="0.2">
      <c r="B72" s="41" t="s">
        <v>93</v>
      </c>
      <c r="C72" s="37">
        <v>5656483107</v>
      </c>
      <c r="D72" s="37">
        <v>5287147117</v>
      </c>
      <c r="E72" s="37">
        <v>5328971877</v>
      </c>
      <c r="F72" s="37">
        <v>5504840607</v>
      </c>
      <c r="G72" s="11" t="s">
        <v>94</v>
      </c>
    </row>
    <row r="73" spans="2:7" ht="15.75" x14ac:dyDescent="0.2">
      <c r="B73" s="7" t="s">
        <v>95</v>
      </c>
      <c r="C73" s="37">
        <v>332517900</v>
      </c>
      <c r="D73" s="37">
        <v>568951674</v>
      </c>
      <c r="E73" s="37">
        <v>632047697</v>
      </c>
      <c r="F73" s="37">
        <v>419274878</v>
      </c>
      <c r="G73" s="11" t="s">
        <v>96</v>
      </c>
    </row>
    <row r="74" spans="2:7" ht="15.75" x14ac:dyDescent="0.2">
      <c r="B74" s="7" t="s">
        <v>171</v>
      </c>
      <c r="C74" s="37">
        <v>93794615</v>
      </c>
      <c r="D74" s="37">
        <v>205407180</v>
      </c>
      <c r="E74" s="37">
        <v>120081305</v>
      </c>
      <c r="F74" s="37">
        <v>192841183</v>
      </c>
      <c r="G74" s="11" t="s">
        <v>174</v>
      </c>
    </row>
    <row r="75" spans="2:7" ht="15.75" x14ac:dyDescent="0.2">
      <c r="B75" s="7" t="s">
        <v>172</v>
      </c>
      <c r="C75" s="37">
        <v>1360882666</v>
      </c>
      <c r="D75" s="37">
        <v>1200611132</v>
      </c>
      <c r="E75" s="37">
        <v>1041355971</v>
      </c>
      <c r="F75" s="37">
        <v>478118598</v>
      </c>
      <c r="G75" s="11" t="s">
        <v>175</v>
      </c>
    </row>
    <row r="76" spans="2:7" ht="15.75" x14ac:dyDescent="0.2">
      <c r="B76" s="7" t="s">
        <v>176</v>
      </c>
      <c r="C76" s="37">
        <v>12045677954</v>
      </c>
      <c r="D76" s="37">
        <v>11825721063</v>
      </c>
      <c r="E76" s="37">
        <v>11077331524</v>
      </c>
      <c r="F76" s="37">
        <v>10266125088</v>
      </c>
      <c r="G76" s="11" t="s">
        <v>177</v>
      </c>
    </row>
    <row r="77" spans="2:7" ht="15.75" x14ac:dyDescent="0.2">
      <c r="B77" s="7" t="s">
        <v>97</v>
      </c>
      <c r="C77" s="37">
        <v>1097777678</v>
      </c>
      <c r="D77" s="37">
        <v>946081504</v>
      </c>
      <c r="E77" s="37">
        <v>935101105</v>
      </c>
      <c r="F77" s="37">
        <v>989786706</v>
      </c>
      <c r="G77" s="11" t="s">
        <v>98</v>
      </c>
    </row>
    <row r="78" spans="2:7" ht="15.75" x14ac:dyDescent="0.2">
      <c r="B78" s="7" t="s">
        <v>99</v>
      </c>
      <c r="C78" s="37">
        <v>29882237127</v>
      </c>
      <c r="D78" s="37">
        <v>29285041375</v>
      </c>
      <c r="E78" s="37">
        <v>29365501431</v>
      </c>
      <c r="F78" s="37">
        <v>28559048131</v>
      </c>
      <c r="G78" s="11" t="s">
        <v>100</v>
      </c>
    </row>
    <row r="79" spans="2:7" ht="15.75" x14ac:dyDescent="0.2">
      <c r="B79" s="7" t="s">
        <v>101</v>
      </c>
      <c r="C79" s="37">
        <v>2343293053</v>
      </c>
      <c r="D79" s="37">
        <v>1870707522</v>
      </c>
      <c r="E79" s="37">
        <v>1808585727</v>
      </c>
      <c r="F79" s="37">
        <v>1378539269</v>
      </c>
      <c r="G79" s="11" t="s">
        <v>102</v>
      </c>
    </row>
    <row r="80" spans="2:7" ht="15.75" x14ac:dyDescent="0.2">
      <c r="B80" s="7" t="s">
        <v>103</v>
      </c>
      <c r="C80" s="37">
        <v>633944540</v>
      </c>
      <c r="D80" s="37">
        <v>552946352</v>
      </c>
      <c r="E80" s="37">
        <v>500516093</v>
      </c>
      <c r="F80" s="37">
        <v>447304613</v>
      </c>
      <c r="G80" s="11" t="s">
        <v>104</v>
      </c>
    </row>
    <row r="81" spans="2:7" ht="15.75" x14ac:dyDescent="0.2">
      <c r="B81" s="7" t="s">
        <v>105</v>
      </c>
      <c r="C81" s="37">
        <v>901696316</v>
      </c>
      <c r="D81" s="37">
        <v>911874404</v>
      </c>
      <c r="E81" s="37">
        <v>880941815</v>
      </c>
      <c r="F81" s="37">
        <v>817614172</v>
      </c>
      <c r="G81" s="11" t="s">
        <v>106</v>
      </c>
    </row>
    <row r="82" spans="2:7" ht="15.75" x14ac:dyDescent="0.2">
      <c r="B82" s="7" t="s">
        <v>107</v>
      </c>
      <c r="C82" s="37">
        <v>413223137</v>
      </c>
      <c r="D82" s="37">
        <v>305724786</v>
      </c>
      <c r="E82" s="37">
        <v>283193258</v>
      </c>
      <c r="F82" s="37">
        <v>152164440</v>
      </c>
      <c r="G82" s="11" t="s">
        <v>108</v>
      </c>
    </row>
    <row r="83" spans="2:7" ht="15.75" x14ac:dyDescent="0.2">
      <c r="B83" s="7" t="s">
        <v>109</v>
      </c>
      <c r="C83" s="37">
        <v>2200469945</v>
      </c>
      <c r="D83" s="37">
        <v>2359670745</v>
      </c>
      <c r="E83" s="37">
        <v>1677886431</v>
      </c>
      <c r="F83" s="37">
        <v>1463748567</v>
      </c>
      <c r="G83" s="11" t="s">
        <v>110</v>
      </c>
    </row>
    <row r="84" spans="2:7" ht="15.75" x14ac:dyDescent="0.2">
      <c r="B84" s="8" t="s">
        <v>24</v>
      </c>
      <c r="C84" s="38">
        <v>62772939664</v>
      </c>
      <c r="D84" s="38">
        <v>60446481868</v>
      </c>
      <c r="E84" s="38">
        <v>58125593366</v>
      </c>
      <c r="F84" s="38">
        <v>55769445747</v>
      </c>
      <c r="G84" s="12" t="s">
        <v>70</v>
      </c>
    </row>
    <row r="85" spans="2:7" ht="15.75" x14ac:dyDescent="0.25">
      <c r="B85" s="9"/>
      <c r="C85" s="42"/>
      <c r="D85" s="42"/>
      <c r="E85" s="42"/>
      <c r="F85" s="42"/>
      <c r="G85" s="25"/>
    </row>
    <row r="86" spans="2:7" ht="15.75" x14ac:dyDescent="0.25">
      <c r="B86" s="5"/>
      <c r="C86" s="42"/>
      <c r="D86" s="42"/>
      <c r="E86" s="42"/>
      <c r="F86" s="42"/>
      <c r="G86" s="21"/>
    </row>
    <row r="87" spans="2:7" ht="18.75" x14ac:dyDescent="0.2">
      <c r="B87" s="17" t="s">
        <v>71</v>
      </c>
      <c r="C87" s="43"/>
      <c r="D87" s="43"/>
      <c r="E87" s="43"/>
      <c r="F87" s="43"/>
      <c r="G87" s="16" t="s">
        <v>3</v>
      </c>
    </row>
    <row r="88" spans="2:7" ht="18.75" x14ac:dyDescent="0.2">
      <c r="B88" s="13" t="s">
        <v>46</v>
      </c>
      <c r="C88" s="43"/>
      <c r="D88" s="43"/>
      <c r="E88" s="43"/>
      <c r="F88" s="43"/>
      <c r="G88" s="15" t="s">
        <v>72</v>
      </c>
    </row>
    <row r="89" spans="2:7" ht="15.75" x14ac:dyDescent="0.2">
      <c r="B89" s="6" t="s">
        <v>111</v>
      </c>
      <c r="C89" s="36">
        <v>42269845713</v>
      </c>
      <c r="D89" s="36">
        <v>40529736041</v>
      </c>
      <c r="E89" s="36">
        <v>39072490429</v>
      </c>
      <c r="F89" s="36">
        <v>37672169227</v>
      </c>
      <c r="G89" s="26" t="s">
        <v>112</v>
      </c>
    </row>
    <row r="90" spans="2:7" ht="15.75" x14ac:dyDescent="0.2">
      <c r="B90" s="41" t="s">
        <v>113</v>
      </c>
      <c r="C90" s="57">
        <v>4757785247</v>
      </c>
      <c r="D90" s="57">
        <v>4644860240</v>
      </c>
      <c r="E90" s="57">
        <v>4657217415</v>
      </c>
      <c r="F90" s="57">
        <v>4220509953</v>
      </c>
      <c r="G90" s="44" t="s">
        <v>114</v>
      </c>
    </row>
    <row r="91" spans="2:7" ht="15.75" x14ac:dyDescent="0.2">
      <c r="B91" s="7" t="s">
        <v>115</v>
      </c>
      <c r="C91" s="37">
        <v>3023774634</v>
      </c>
      <c r="D91" s="37">
        <v>3485253449</v>
      </c>
      <c r="E91" s="37">
        <v>3378732510</v>
      </c>
      <c r="F91" s="37">
        <v>3265688185</v>
      </c>
      <c r="G91" s="11" t="s">
        <v>116</v>
      </c>
    </row>
    <row r="92" spans="2:7" ht="15.75" x14ac:dyDescent="0.2">
      <c r="B92" s="7" t="s">
        <v>117</v>
      </c>
      <c r="C92" s="37">
        <v>2385909002</v>
      </c>
      <c r="D92" s="37">
        <v>1479212561</v>
      </c>
      <c r="E92" s="37">
        <v>1322738203</v>
      </c>
      <c r="F92" s="37">
        <v>906561046</v>
      </c>
      <c r="G92" s="11" t="s">
        <v>118</v>
      </c>
    </row>
    <row r="93" spans="2:7" ht="15.75" x14ac:dyDescent="0.2">
      <c r="B93" s="7" t="s">
        <v>119</v>
      </c>
      <c r="C93" s="37">
        <v>43223412</v>
      </c>
      <c r="D93" s="37">
        <v>28423678</v>
      </c>
      <c r="E93" s="37">
        <v>23769123</v>
      </c>
      <c r="F93" s="37">
        <v>15369795</v>
      </c>
      <c r="G93" s="11" t="s">
        <v>120</v>
      </c>
    </row>
    <row r="94" spans="2:7" ht="15.75" x14ac:dyDescent="0.2">
      <c r="B94" s="7" t="s">
        <v>121</v>
      </c>
      <c r="C94" s="37">
        <v>1930176966</v>
      </c>
      <c r="D94" s="37">
        <v>2158551202</v>
      </c>
      <c r="E94" s="37">
        <v>1788891495</v>
      </c>
      <c r="F94" s="37">
        <v>1812266019</v>
      </c>
      <c r="G94" s="11" t="s">
        <v>122</v>
      </c>
    </row>
    <row r="95" spans="2:7" ht="15.75" x14ac:dyDescent="0.2">
      <c r="B95" s="8" t="s">
        <v>73</v>
      </c>
      <c r="C95" s="38">
        <v>54410714974</v>
      </c>
      <c r="D95" s="38">
        <v>52326037171</v>
      </c>
      <c r="E95" s="38">
        <v>50243839175</v>
      </c>
      <c r="F95" s="38">
        <v>47892564225</v>
      </c>
      <c r="G95" s="12" t="s">
        <v>42</v>
      </c>
    </row>
    <row r="96" spans="2:7" ht="15.75" x14ac:dyDescent="0.25">
      <c r="B96" s="9"/>
      <c r="C96" s="42"/>
      <c r="D96" s="42"/>
      <c r="E96" s="42"/>
      <c r="F96" s="42"/>
      <c r="G96" s="25"/>
    </row>
    <row r="97" spans="2:7" ht="15.75" x14ac:dyDescent="0.25">
      <c r="B97" s="9"/>
      <c r="C97" s="42"/>
      <c r="D97" s="42"/>
      <c r="E97" s="42"/>
      <c r="F97" s="42"/>
      <c r="G97" s="25"/>
    </row>
    <row r="98" spans="2:7" ht="18.75" x14ac:dyDescent="0.2">
      <c r="B98" s="13" t="s">
        <v>41</v>
      </c>
      <c r="C98" s="43"/>
      <c r="D98" s="43"/>
      <c r="E98" s="43"/>
      <c r="F98" s="43"/>
      <c r="G98" s="15" t="s">
        <v>74</v>
      </c>
    </row>
    <row r="99" spans="2:7" ht="15.75" x14ac:dyDescent="0.2">
      <c r="B99" s="6" t="s">
        <v>25</v>
      </c>
      <c r="C99" s="36">
        <v>2636455000</v>
      </c>
      <c r="D99" s="36">
        <v>2586455000</v>
      </c>
      <c r="E99" s="36">
        <v>2568737500</v>
      </c>
      <c r="F99" s="36">
        <v>2559550000</v>
      </c>
      <c r="G99" s="26" t="s">
        <v>4</v>
      </c>
    </row>
    <row r="100" spans="2:7" ht="15.75" x14ac:dyDescent="0.2">
      <c r="B100" s="7" t="s">
        <v>26</v>
      </c>
      <c r="C100" s="37">
        <v>2636455000</v>
      </c>
      <c r="D100" s="37">
        <v>2586455000</v>
      </c>
      <c r="E100" s="37">
        <v>2568737500</v>
      </c>
      <c r="F100" s="37">
        <v>2559550000</v>
      </c>
      <c r="G100" s="11" t="s">
        <v>5</v>
      </c>
    </row>
    <row r="101" spans="2:7" ht="15.75" x14ac:dyDescent="0.2">
      <c r="B101" s="7" t="s">
        <v>75</v>
      </c>
      <c r="C101" s="37">
        <v>2636455000</v>
      </c>
      <c r="D101" s="37">
        <v>2586455000</v>
      </c>
      <c r="E101" s="37">
        <v>2568737500</v>
      </c>
      <c r="F101" s="37">
        <v>2559550000</v>
      </c>
      <c r="G101" s="11" t="s">
        <v>6</v>
      </c>
    </row>
    <row r="102" spans="2:7" ht="15.75" x14ac:dyDescent="0.2">
      <c r="B102" s="7" t="s">
        <v>76</v>
      </c>
      <c r="C102" s="37">
        <v>1454594250</v>
      </c>
      <c r="D102" s="37">
        <v>1424956753</v>
      </c>
      <c r="E102" s="37">
        <v>1349595362</v>
      </c>
      <c r="F102" s="37">
        <v>1242931357</v>
      </c>
      <c r="G102" s="11" t="s">
        <v>77</v>
      </c>
    </row>
    <row r="103" spans="2:7" ht="15.75" x14ac:dyDescent="0.2">
      <c r="B103" s="7" t="s">
        <v>27</v>
      </c>
      <c r="C103" s="37">
        <v>803877829</v>
      </c>
      <c r="D103" s="37">
        <v>850969570</v>
      </c>
      <c r="E103" s="37">
        <v>837028872</v>
      </c>
      <c r="F103" s="37">
        <v>829825682</v>
      </c>
      <c r="G103" s="11" t="s">
        <v>7</v>
      </c>
    </row>
    <row r="104" spans="2:7" ht="15.75" x14ac:dyDescent="0.2">
      <c r="B104" s="7" t="s">
        <v>28</v>
      </c>
      <c r="C104" s="37">
        <v>730158879</v>
      </c>
      <c r="D104" s="37">
        <v>734217979</v>
      </c>
      <c r="E104" s="37">
        <v>731775713</v>
      </c>
      <c r="F104" s="37">
        <v>981684641</v>
      </c>
      <c r="G104" s="11" t="s">
        <v>8</v>
      </c>
    </row>
    <row r="105" spans="2:7" ht="15.75" x14ac:dyDescent="0.2">
      <c r="B105" s="7" t="s">
        <v>29</v>
      </c>
      <c r="C105" s="37">
        <v>1268763125</v>
      </c>
      <c r="D105" s="37">
        <v>1268763125</v>
      </c>
      <c r="E105" s="37">
        <v>1270181125</v>
      </c>
      <c r="F105" s="37">
        <v>1270181125</v>
      </c>
      <c r="G105" s="11" t="s">
        <v>78</v>
      </c>
    </row>
    <row r="106" spans="2:7" ht="15.75" x14ac:dyDescent="0.2">
      <c r="B106" s="7" t="s">
        <v>30</v>
      </c>
      <c r="C106" s="37">
        <v>0</v>
      </c>
      <c r="D106" s="37">
        <v>0</v>
      </c>
      <c r="E106" s="37">
        <v>0</v>
      </c>
      <c r="F106" s="37">
        <v>0</v>
      </c>
      <c r="G106" s="11" t="s">
        <v>9</v>
      </c>
    </row>
    <row r="107" spans="2:7" ht="15.75" x14ac:dyDescent="0.2">
      <c r="B107" s="7" t="s">
        <v>31</v>
      </c>
      <c r="C107" s="37">
        <v>2707491</v>
      </c>
      <c r="D107" s="37">
        <v>0</v>
      </c>
      <c r="E107" s="37">
        <v>0</v>
      </c>
      <c r="F107" s="37">
        <v>0</v>
      </c>
      <c r="G107" s="11" t="s">
        <v>10</v>
      </c>
    </row>
    <row r="108" spans="2:7" ht="15.75" x14ac:dyDescent="0.2">
      <c r="B108" s="7" t="s">
        <v>180</v>
      </c>
      <c r="C108" s="37">
        <v>244522200</v>
      </c>
      <c r="D108" s="37">
        <v>0</v>
      </c>
      <c r="E108" s="37">
        <v>499536250</v>
      </c>
      <c r="F108" s="37">
        <v>478607500</v>
      </c>
      <c r="G108" s="11" t="s">
        <v>181</v>
      </c>
    </row>
    <row r="109" spans="2:7" ht="15.75" x14ac:dyDescent="0.2">
      <c r="B109" s="7" t="s">
        <v>182</v>
      </c>
      <c r="C109" s="37">
        <v>0</v>
      </c>
      <c r="D109" s="37">
        <v>0</v>
      </c>
      <c r="E109" s="37">
        <v>0</v>
      </c>
      <c r="F109" s="37">
        <v>0</v>
      </c>
      <c r="G109" s="11" t="s">
        <v>183</v>
      </c>
    </row>
    <row r="110" spans="2:7" ht="15.75" x14ac:dyDescent="0.2">
      <c r="B110" s="7" t="s">
        <v>123</v>
      </c>
      <c r="C110" s="37">
        <v>-315527612</v>
      </c>
      <c r="D110" s="37">
        <v>-331298933</v>
      </c>
      <c r="E110" s="37">
        <v>-324879542</v>
      </c>
      <c r="F110" s="37">
        <v>-346959557</v>
      </c>
      <c r="G110" s="11" t="s">
        <v>124</v>
      </c>
    </row>
    <row r="111" spans="2:7" ht="15.75" x14ac:dyDescent="0.2">
      <c r="B111" s="7" t="s">
        <v>32</v>
      </c>
      <c r="C111" s="37">
        <v>-182847984</v>
      </c>
      <c r="D111" s="37">
        <v>-183680111</v>
      </c>
      <c r="E111" s="37">
        <v>-191066340</v>
      </c>
      <c r="F111" s="37">
        <v>-115602767</v>
      </c>
      <c r="G111" s="11" t="s">
        <v>79</v>
      </c>
    </row>
    <row r="112" spans="2:7" ht="15.75" x14ac:dyDescent="0.2">
      <c r="B112" s="7" t="s">
        <v>34</v>
      </c>
      <c r="C112" s="37">
        <v>1479208632</v>
      </c>
      <c r="D112" s="37">
        <v>1529896531</v>
      </c>
      <c r="E112" s="37">
        <v>905735605</v>
      </c>
      <c r="F112" s="37">
        <v>736344440</v>
      </c>
      <c r="G112" s="11" t="s">
        <v>80</v>
      </c>
    </row>
    <row r="113" spans="2:7" ht="15.75" x14ac:dyDescent="0.2">
      <c r="B113" s="7" t="s">
        <v>33</v>
      </c>
      <c r="C113" s="37">
        <v>8116496828</v>
      </c>
      <c r="D113" s="37">
        <v>7880279914</v>
      </c>
      <c r="E113" s="37">
        <v>7646644545</v>
      </c>
      <c r="F113" s="37">
        <v>7636562421</v>
      </c>
      <c r="G113" s="11" t="s">
        <v>13</v>
      </c>
    </row>
    <row r="114" spans="2:7" ht="15.75" x14ac:dyDescent="0.2">
      <c r="B114" s="45" t="s">
        <v>184</v>
      </c>
      <c r="C114" s="58">
        <v>245727862</v>
      </c>
      <c r="D114" s="58">
        <v>240164783</v>
      </c>
      <c r="E114" s="58">
        <v>235109646</v>
      </c>
      <c r="F114" s="58">
        <v>240319101</v>
      </c>
      <c r="G114" s="46" t="s">
        <v>185</v>
      </c>
    </row>
    <row r="115" spans="2:7" ht="15.75" x14ac:dyDescent="0.2">
      <c r="B115" s="8" t="s">
        <v>81</v>
      </c>
      <c r="C115" s="38">
        <v>62772939664</v>
      </c>
      <c r="D115" s="38">
        <v>60446481868</v>
      </c>
      <c r="E115" s="38">
        <v>58125593366</v>
      </c>
      <c r="F115" s="38">
        <v>55769445747</v>
      </c>
      <c r="G115" s="12" t="s">
        <v>12</v>
      </c>
    </row>
    <row r="116" spans="2:7" ht="15.75" x14ac:dyDescent="0.25">
      <c r="B116" s="9"/>
      <c r="C116" s="42"/>
      <c r="D116" s="42"/>
      <c r="E116" s="42"/>
      <c r="F116" s="42"/>
      <c r="G116" s="25"/>
    </row>
    <row r="117" spans="2:7" ht="15.75" x14ac:dyDescent="0.25">
      <c r="B117" s="9"/>
      <c r="C117" s="42"/>
      <c r="D117" s="42"/>
      <c r="E117" s="42"/>
      <c r="F117" s="42"/>
      <c r="G117" s="25"/>
    </row>
    <row r="118" spans="2:7" ht="18.75" x14ac:dyDescent="0.2">
      <c r="B118" s="13" t="s">
        <v>82</v>
      </c>
      <c r="C118" s="43"/>
      <c r="D118" s="43"/>
      <c r="E118" s="43"/>
      <c r="F118" s="43"/>
      <c r="G118" s="15" t="s">
        <v>14</v>
      </c>
    </row>
    <row r="119" spans="2:7" ht="15.75" x14ac:dyDescent="0.2">
      <c r="B119" s="6" t="s">
        <v>125</v>
      </c>
      <c r="C119" s="36">
        <v>2904442932</v>
      </c>
      <c r="D119" s="36">
        <v>3268387951</v>
      </c>
      <c r="E119" s="36">
        <v>3002592133</v>
      </c>
      <c r="F119" s="36">
        <v>2677754342</v>
      </c>
      <c r="G119" s="26" t="s">
        <v>126</v>
      </c>
    </row>
    <row r="120" spans="2:7" ht="15.75" x14ac:dyDescent="0.2">
      <c r="B120" s="7" t="s">
        <v>127</v>
      </c>
      <c r="C120" s="37">
        <v>1132395999</v>
      </c>
      <c r="D120" s="37">
        <v>1445907101</v>
      </c>
      <c r="E120" s="37">
        <v>1250314932</v>
      </c>
      <c r="F120" s="37">
        <v>1034808755</v>
      </c>
      <c r="G120" s="11" t="s">
        <v>128</v>
      </c>
    </row>
    <row r="121" spans="2:7" ht="15.75" x14ac:dyDescent="0.2">
      <c r="B121" s="7" t="s">
        <v>129</v>
      </c>
      <c r="C121" s="37">
        <v>1772046933</v>
      </c>
      <c r="D121" s="37">
        <v>1822480850</v>
      </c>
      <c r="E121" s="37">
        <v>1752277201</v>
      </c>
      <c r="F121" s="37">
        <v>1642945587</v>
      </c>
      <c r="G121" s="11" t="s">
        <v>130</v>
      </c>
    </row>
    <row r="122" spans="2:7" ht="15.75" x14ac:dyDescent="0.2">
      <c r="B122" s="7" t="s">
        <v>131</v>
      </c>
      <c r="C122" s="37">
        <v>281319941</v>
      </c>
      <c r="D122" s="37">
        <v>325205090</v>
      </c>
      <c r="E122" s="37">
        <v>328455150</v>
      </c>
      <c r="F122" s="37">
        <v>333491014</v>
      </c>
      <c r="G122" s="11" t="s">
        <v>132</v>
      </c>
    </row>
    <row r="123" spans="2:7" ht="15.75" x14ac:dyDescent="0.2">
      <c r="B123" s="7" t="s">
        <v>133</v>
      </c>
      <c r="C123" s="37">
        <v>2053366874</v>
      </c>
      <c r="D123" s="37">
        <v>2147685940</v>
      </c>
      <c r="E123" s="37">
        <v>2080732351</v>
      </c>
      <c r="F123" s="37">
        <v>1976436601</v>
      </c>
      <c r="G123" s="11" t="s">
        <v>134</v>
      </c>
    </row>
    <row r="124" spans="2:7" ht="15.75" x14ac:dyDescent="0.2">
      <c r="B124" s="7" t="s">
        <v>135</v>
      </c>
      <c r="C124" s="37">
        <v>39210815</v>
      </c>
      <c r="D124" s="37">
        <v>20844955</v>
      </c>
      <c r="E124" s="37">
        <v>18439673</v>
      </c>
      <c r="F124" s="37">
        <v>28477151</v>
      </c>
      <c r="G124" s="11" t="s">
        <v>136</v>
      </c>
    </row>
    <row r="125" spans="2:7" ht="15.75" x14ac:dyDescent="0.2">
      <c r="B125" s="7" t="s">
        <v>137</v>
      </c>
      <c r="C125" s="37">
        <v>89921926</v>
      </c>
      <c r="D125" s="37">
        <v>92394097</v>
      </c>
      <c r="E125" s="37">
        <v>83200856</v>
      </c>
      <c r="F125" s="37">
        <v>67380576</v>
      </c>
      <c r="G125" s="11" t="s">
        <v>138</v>
      </c>
    </row>
    <row r="126" spans="2:7" ht="15.75" x14ac:dyDescent="0.2">
      <c r="B126" s="7" t="s">
        <v>139</v>
      </c>
      <c r="C126" s="37">
        <v>148970311</v>
      </c>
      <c r="D126" s="37">
        <v>238751074</v>
      </c>
      <c r="E126" s="37">
        <v>440901543</v>
      </c>
      <c r="F126" s="37">
        <v>222349859</v>
      </c>
      <c r="G126" s="11" t="s">
        <v>140</v>
      </c>
    </row>
    <row r="127" spans="2:7" ht="15.75" x14ac:dyDescent="0.2">
      <c r="B127" s="7" t="s">
        <v>141</v>
      </c>
      <c r="C127" s="37">
        <v>2331469926</v>
      </c>
      <c r="D127" s="37">
        <v>2499676066</v>
      </c>
      <c r="E127" s="37">
        <v>2623274423</v>
      </c>
      <c r="F127" s="37">
        <v>2294644187</v>
      </c>
      <c r="G127" s="11" t="s">
        <v>142</v>
      </c>
    </row>
    <row r="128" spans="2:7" ht="15.75" x14ac:dyDescent="0.2">
      <c r="B128" s="7" t="s">
        <v>143</v>
      </c>
      <c r="C128" s="37">
        <v>576301042</v>
      </c>
      <c r="D128" s="37">
        <v>595128566</v>
      </c>
      <c r="E128" s="37">
        <v>608192380</v>
      </c>
      <c r="F128" s="37">
        <v>563681864</v>
      </c>
      <c r="G128" s="11" t="s">
        <v>144</v>
      </c>
    </row>
    <row r="129" spans="2:7" ht="15.75" x14ac:dyDescent="0.2">
      <c r="B129" s="7" t="s">
        <v>145</v>
      </c>
      <c r="C129" s="37">
        <v>132438892</v>
      </c>
      <c r="D129" s="37">
        <v>127503016</v>
      </c>
      <c r="E129" s="37">
        <v>103300302</v>
      </c>
      <c r="F129" s="37">
        <v>103318696</v>
      </c>
      <c r="G129" s="11" t="s">
        <v>146</v>
      </c>
    </row>
    <row r="130" spans="2:7" ht="15.75" x14ac:dyDescent="0.2">
      <c r="B130" s="7" t="s">
        <v>147</v>
      </c>
      <c r="C130" s="37">
        <v>487564119</v>
      </c>
      <c r="D130" s="37">
        <v>442918722</v>
      </c>
      <c r="E130" s="37">
        <v>589557871</v>
      </c>
      <c r="F130" s="37">
        <v>454358725</v>
      </c>
      <c r="G130" s="11" t="s">
        <v>148</v>
      </c>
    </row>
    <row r="131" spans="2:7" ht="15.75" x14ac:dyDescent="0.2">
      <c r="B131" s="7" t="s">
        <v>149</v>
      </c>
      <c r="C131" s="37">
        <v>725700841</v>
      </c>
      <c r="D131" s="37">
        <v>245947397</v>
      </c>
      <c r="E131" s="37">
        <v>260512739</v>
      </c>
      <c r="F131" s="37">
        <v>275317253</v>
      </c>
      <c r="G131" s="11" t="s">
        <v>150</v>
      </c>
    </row>
    <row r="132" spans="2:7" ht="15.75" x14ac:dyDescent="0.2">
      <c r="B132" s="7" t="s">
        <v>151</v>
      </c>
      <c r="C132" s="37">
        <v>41547716</v>
      </c>
      <c r="D132" s="37">
        <v>38557493</v>
      </c>
      <c r="E132" s="37">
        <v>2093283</v>
      </c>
      <c r="F132" s="37">
        <v>74980763</v>
      </c>
      <c r="G132" s="11" t="s">
        <v>152</v>
      </c>
    </row>
    <row r="133" spans="2:7" ht="15.75" x14ac:dyDescent="0.2">
      <c r="B133" s="7" t="s">
        <v>153</v>
      </c>
      <c r="C133" s="37">
        <v>0</v>
      </c>
      <c r="D133" s="37">
        <v>0</v>
      </c>
      <c r="E133" s="37">
        <v>0</v>
      </c>
      <c r="F133" s="37">
        <v>0</v>
      </c>
      <c r="G133" s="11" t="s">
        <v>154</v>
      </c>
    </row>
    <row r="134" spans="2:7" ht="15.75" x14ac:dyDescent="0.2">
      <c r="B134" s="7" t="s">
        <v>155</v>
      </c>
      <c r="C134" s="37">
        <v>1963552610</v>
      </c>
      <c r="D134" s="37">
        <v>1450055194</v>
      </c>
      <c r="E134" s="37">
        <v>1563656575</v>
      </c>
      <c r="F134" s="37">
        <v>1471657301</v>
      </c>
      <c r="G134" s="11" t="s">
        <v>156</v>
      </c>
    </row>
    <row r="135" spans="2:7" ht="15.75" x14ac:dyDescent="0.2">
      <c r="B135" s="7" t="s">
        <v>52</v>
      </c>
      <c r="C135" s="37">
        <v>367917316</v>
      </c>
      <c r="D135" s="37">
        <v>1049620872</v>
      </c>
      <c r="E135" s="37">
        <v>1059617848</v>
      </c>
      <c r="F135" s="37">
        <v>822986886</v>
      </c>
      <c r="G135" s="11" t="s">
        <v>83</v>
      </c>
    </row>
    <row r="136" spans="2:7" ht="15.75" x14ac:dyDescent="0.2">
      <c r="B136" s="7" t="s">
        <v>49</v>
      </c>
      <c r="C136" s="37">
        <v>158368568</v>
      </c>
      <c r="D136" s="37">
        <v>305090639</v>
      </c>
      <c r="E136" s="37">
        <v>269096391</v>
      </c>
      <c r="F136" s="37">
        <v>266168687</v>
      </c>
      <c r="G136" s="11" t="s">
        <v>53</v>
      </c>
    </row>
    <row r="137" spans="2:7" ht="15.75" x14ac:dyDescent="0.2">
      <c r="B137" s="7" t="s">
        <v>54</v>
      </c>
      <c r="C137" s="37">
        <v>0</v>
      </c>
      <c r="D137" s="37">
        <v>0</v>
      </c>
      <c r="E137" s="37">
        <v>0</v>
      </c>
      <c r="F137" s="37">
        <v>0</v>
      </c>
      <c r="G137" s="11" t="s">
        <v>55</v>
      </c>
    </row>
    <row r="138" spans="2:7" ht="15.75" x14ac:dyDescent="0.2">
      <c r="B138" s="7" t="s">
        <v>56</v>
      </c>
      <c r="C138" s="37">
        <v>0</v>
      </c>
      <c r="D138" s="37">
        <v>0</v>
      </c>
      <c r="E138" s="37">
        <v>0</v>
      </c>
      <c r="F138" s="37">
        <v>0</v>
      </c>
      <c r="G138" s="11" t="s">
        <v>47</v>
      </c>
    </row>
    <row r="139" spans="2:7" ht="15.75" x14ac:dyDescent="0.2">
      <c r="B139" s="7" t="s">
        <v>57</v>
      </c>
      <c r="C139" s="37">
        <v>1325501</v>
      </c>
      <c r="D139" s="37">
        <v>759381</v>
      </c>
      <c r="E139" s="37">
        <v>819087</v>
      </c>
      <c r="F139" s="37">
        <v>1112327</v>
      </c>
      <c r="G139" s="11" t="s">
        <v>58</v>
      </c>
    </row>
    <row r="140" spans="2:7" ht="15.75" x14ac:dyDescent="0.2">
      <c r="B140" s="7" t="s">
        <v>59</v>
      </c>
      <c r="C140" s="37">
        <v>208223247</v>
      </c>
      <c r="D140" s="37">
        <v>743770852</v>
      </c>
      <c r="E140" s="37">
        <v>789702370</v>
      </c>
      <c r="F140" s="37">
        <v>555705872</v>
      </c>
      <c r="G140" s="11" t="s">
        <v>60</v>
      </c>
    </row>
    <row r="141" spans="2:7" ht="15.75" x14ac:dyDescent="0.2">
      <c r="B141" s="45" t="s">
        <v>184</v>
      </c>
      <c r="C141" s="37">
        <v>16665637</v>
      </c>
      <c r="D141" s="37">
        <v>14332890</v>
      </c>
      <c r="E141" s="37">
        <v>10245915</v>
      </c>
      <c r="F141" s="37">
        <v>10063254</v>
      </c>
      <c r="G141" s="46" t="s">
        <v>185</v>
      </c>
    </row>
    <row r="142" spans="2:7" ht="15.75" x14ac:dyDescent="0.2">
      <c r="B142" s="8" t="s">
        <v>61</v>
      </c>
      <c r="C142" s="38">
        <v>191557610</v>
      </c>
      <c r="D142" s="38">
        <v>729437962</v>
      </c>
      <c r="E142" s="38">
        <v>779456455</v>
      </c>
      <c r="F142" s="38">
        <v>545642618</v>
      </c>
      <c r="G142" s="12" t="s">
        <v>62</v>
      </c>
    </row>
    <row r="143" spans="2:7" ht="15.75" x14ac:dyDescent="0.25">
      <c r="B143" s="9"/>
      <c r="C143" s="42"/>
      <c r="D143" s="42"/>
      <c r="E143" s="42"/>
      <c r="F143" s="42"/>
      <c r="G143" s="25"/>
    </row>
    <row r="144" spans="2:7" ht="15.75" x14ac:dyDescent="0.25">
      <c r="B144" s="9"/>
      <c r="C144" s="42"/>
      <c r="D144" s="42"/>
      <c r="E144" s="42"/>
      <c r="F144" s="42"/>
      <c r="G144" s="25"/>
    </row>
    <row r="145" spans="2:7" ht="18.75" x14ac:dyDescent="0.2">
      <c r="B145" s="13" t="s">
        <v>35</v>
      </c>
      <c r="C145" s="47"/>
      <c r="D145" s="47"/>
      <c r="E145" s="47"/>
      <c r="F145" s="47"/>
      <c r="G145" s="15" t="s">
        <v>19</v>
      </c>
    </row>
    <row r="146" spans="2:7" ht="15.75" x14ac:dyDescent="0.2">
      <c r="B146" s="6" t="s">
        <v>36</v>
      </c>
      <c r="C146" s="36">
        <v>8705796837</v>
      </c>
      <c r="D146" s="36">
        <v>8255965241</v>
      </c>
      <c r="E146" s="36">
        <v>8185129097</v>
      </c>
      <c r="F146" s="36">
        <v>8148729785</v>
      </c>
      <c r="G146" s="26" t="s">
        <v>15</v>
      </c>
    </row>
    <row r="147" spans="2:7" ht="15.75" x14ac:dyDescent="0.2">
      <c r="B147" s="7" t="s">
        <v>37</v>
      </c>
      <c r="C147" s="37">
        <v>1777391576</v>
      </c>
      <c r="D147" s="37">
        <v>1835428190</v>
      </c>
      <c r="E147" s="37">
        <v>1381764017</v>
      </c>
      <c r="F147" s="37">
        <v>-234576040</v>
      </c>
      <c r="G147" s="11" t="s">
        <v>16</v>
      </c>
    </row>
    <row r="148" spans="2:7" ht="15.75" x14ac:dyDescent="0.2">
      <c r="B148" s="7" t="s">
        <v>38</v>
      </c>
      <c r="C148" s="37">
        <v>-536083318</v>
      </c>
      <c r="D148" s="37">
        <v>-994920588</v>
      </c>
      <c r="E148" s="37">
        <v>-1299720993</v>
      </c>
      <c r="F148" s="37">
        <v>438032849</v>
      </c>
      <c r="G148" s="11" t="s">
        <v>17</v>
      </c>
    </row>
    <row r="149" spans="2:7" ht="15.75" x14ac:dyDescent="0.2">
      <c r="B149" s="7" t="s">
        <v>39</v>
      </c>
      <c r="C149" s="37">
        <v>820579364</v>
      </c>
      <c r="D149" s="37">
        <v>-337231968</v>
      </c>
      <c r="E149" s="37">
        <v>-59916651</v>
      </c>
      <c r="F149" s="37">
        <v>-181335030</v>
      </c>
      <c r="G149" s="11" t="s">
        <v>18</v>
      </c>
    </row>
    <row r="150" spans="2:7" ht="15.75" x14ac:dyDescent="0.2">
      <c r="B150" s="7" t="s">
        <v>178</v>
      </c>
      <c r="C150" s="37">
        <v>-67231259</v>
      </c>
      <c r="D150" s="37">
        <v>13549323</v>
      </c>
      <c r="E150" s="37">
        <v>99218144</v>
      </c>
      <c r="F150" s="37">
        <v>26141370</v>
      </c>
      <c r="G150" s="11" t="s">
        <v>157</v>
      </c>
    </row>
    <row r="151" spans="2:7" ht="15.75" x14ac:dyDescent="0.2">
      <c r="B151" s="8" t="s">
        <v>40</v>
      </c>
      <c r="C151" s="38">
        <v>10700453200</v>
      </c>
      <c r="D151" s="38">
        <v>8772790198</v>
      </c>
      <c r="E151" s="38">
        <v>8306473614</v>
      </c>
      <c r="F151" s="38">
        <v>8196992934</v>
      </c>
      <c r="G151" s="12" t="s">
        <v>43</v>
      </c>
    </row>
    <row r="154" spans="2:7" ht="15.75" x14ac:dyDescent="0.25">
      <c r="B154" s="61" t="s">
        <v>186</v>
      </c>
      <c r="C154" s="61"/>
      <c r="D154" s="61"/>
      <c r="E154" s="61"/>
      <c r="F154" s="61"/>
      <c r="G154" s="19" t="s">
        <v>187</v>
      </c>
    </row>
    <row r="155" spans="2:7" ht="15" x14ac:dyDescent="0.2">
      <c r="B155" s="5"/>
      <c r="C155" s="20"/>
      <c r="D155" s="20"/>
      <c r="E155" s="20"/>
      <c r="F155" s="20"/>
      <c r="G155" s="21"/>
    </row>
    <row r="156" spans="2:7" ht="18.75" x14ac:dyDescent="0.2">
      <c r="B156" s="13" t="s">
        <v>64</v>
      </c>
      <c r="C156" s="35">
        <v>2020</v>
      </c>
      <c r="D156" s="35">
        <v>2019</v>
      </c>
      <c r="E156" s="14">
        <v>2018</v>
      </c>
      <c r="F156" s="14">
        <v>2017</v>
      </c>
      <c r="G156" s="22" t="s">
        <v>0</v>
      </c>
    </row>
    <row r="157" spans="2:7" ht="15.75" x14ac:dyDescent="0.2">
      <c r="B157" s="6" t="s">
        <v>44</v>
      </c>
      <c r="C157" s="23">
        <v>28755841.260000002</v>
      </c>
      <c r="D157" s="23">
        <v>28739336.289999999</v>
      </c>
      <c r="E157" s="23">
        <v>27338702.859999999</v>
      </c>
      <c r="F157" s="23">
        <v>172412742.25999999</v>
      </c>
      <c r="G157" s="2" t="s">
        <v>67</v>
      </c>
    </row>
    <row r="158" spans="2:7" ht="15.75" x14ac:dyDescent="0.2">
      <c r="B158" s="7" t="s">
        <v>21</v>
      </c>
      <c r="C158" s="10">
        <v>12891453</v>
      </c>
      <c r="D158" s="10">
        <v>11853864</v>
      </c>
      <c r="E158" s="10">
        <v>11327306</v>
      </c>
      <c r="F158" s="10">
        <v>86687594</v>
      </c>
      <c r="G158" s="3" t="s">
        <v>1</v>
      </c>
    </row>
    <row r="159" spans="2:7" ht="15.75" x14ac:dyDescent="0.2">
      <c r="B159" s="7" t="s">
        <v>22</v>
      </c>
      <c r="C159" s="10">
        <v>9622</v>
      </c>
      <c r="D159" s="10">
        <v>11514</v>
      </c>
      <c r="E159" s="10">
        <v>10236</v>
      </c>
      <c r="F159" s="10">
        <v>14266</v>
      </c>
      <c r="G159" s="3" t="s">
        <v>2</v>
      </c>
    </row>
    <row r="160" spans="2:7" ht="15.75" x14ac:dyDescent="0.2">
      <c r="B160" s="7" t="s">
        <v>23</v>
      </c>
      <c r="C160" s="10">
        <v>300000000</v>
      </c>
      <c r="D160" s="10">
        <v>300000000</v>
      </c>
      <c r="E160" s="10">
        <v>280000000</v>
      </c>
      <c r="F160" s="10">
        <v>280000000</v>
      </c>
      <c r="G160" s="3" t="s">
        <v>20</v>
      </c>
    </row>
    <row r="161" spans="2:7" ht="15.75" x14ac:dyDescent="0.2">
      <c r="B161" s="8" t="s">
        <v>45</v>
      </c>
      <c r="C161" s="34">
        <v>756000000</v>
      </c>
      <c r="D161" s="34">
        <v>696000000</v>
      </c>
      <c r="E161" s="34">
        <v>630400000</v>
      </c>
      <c r="F161" s="34">
        <v>779000000</v>
      </c>
      <c r="G161" s="4" t="s">
        <v>68</v>
      </c>
    </row>
    <row r="162" spans="2:7" ht="15.75" x14ac:dyDescent="0.25">
      <c r="B162" s="9"/>
      <c r="C162" s="39"/>
      <c r="D162" s="39"/>
      <c r="E162" s="39"/>
      <c r="F162" s="39"/>
      <c r="G162" s="24"/>
    </row>
    <row r="163" spans="2:7" ht="15.75" x14ac:dyDescent="0.25">
      <c r="B163" s="5"/>
      <c r="C163" s="39"/>
      <c r="D163" s="39"/>
      <c r="E163" s="39"/>
      <c r="F163" s="39"/>
      <c r="G163" s="25"/>
    </row>
    <row r="164" spans="2:7" ht="18.75" x14ac:dyDescent="0.2">
      <c r="B164" s="13" t="s">
        <v>48</v>
      </c>
      <c r="C164" s="40"/>
      <c r="D164" s="40"/>
      <c r="E164" s="40"/>
      <c r="F164" s="40"/>
      <c r="G164" s="15" t="s">
        <v>69</v>
      </c>
    </row>
    <row r="165" spans="2:7" ht="15.75" x14ac:dyDescent="0.2">
      <c r="B165" s="6" t="s">
        <v>188</v>
      </c>
      <c r="C165" s="62">
        <v>1180473022</v>
      </c>
      <c r="D165" s="62">
        <v>1184886367</v>
      </c>
      <c r="E165" s="62">
        <v>994853676</v>
      </c>
      <c r="F165" s="62">
        <v>1258601085</v>
      </c>
      <c r="G165" s="26" t="s">
        <v>189</v>
      </c>
    </row>
    <row r="166" spans="2:7" ht="15.75" x14ac:dyDescent="0.2">
      <c r="B166" s="41" t="s">
        <v>190</v>
      </c>
      <c r="C166" s="63">
        <v>60270374</v>
      </c>
      <c r="D166" s="63">
        <v>76505205</v>
      </c>
      <c r="E166" s="63">
        <v>107180413</v>
      </c>
      <c r="F166" s="63">
        <v>60695342</v>
      </c>
      <c r="G166" s="11" t="s">
        <v>191</v>
      </c>
    </row>
    <row r="167" spans="2:7" ht="15.75" x14ac:dyDescent="0.2">
      <c r="B167" s="7" t="s">
        <v>192</v>
      </c>
      <c r="C167" s="63">
        <v>78717349</v>
      </c>
      <c r="D167" s="63">
        <v>70790378</v>
      </c>
      <c r="E167" s="63">
        <v>56020856</v>
      </c>
      <c r="F167" s="63">
        <v>33861572</v>
      </c>
      <c r="G167" s="11" t="s">
        <v>193</v>
      </c>
    </row>
    <row r="168" spans="2:7" ht="15.75" x14ac:dyDescent="0.2">
      <c r="B168" s="7" t="s">
        <v>194</v>
      </c>
      <c r="C168" s="63">
        <v>35252012</v>
      </c>
      <c r="D168" s="63">
        <v>17681535</v>
      </c>
      <c r="E168" s="63">
        <v>17642298</v>
      </c>
      <c r="F168" s="63">
        <v>21979000</v>
      </c>
      <c r="G168" s="11" t="s">
        <v>195</v>
      </c>
    </row>
    <row r="169" spans="2:7" ht="15.75" x14ac:dyDescent="0.2">
      <c r="B169" s="7" t="s">
        <v>196</v>
      </c>
      <c r="C169" s="63">
        <v>3344824800</v>
      </c>
      <c r="D169" s="63">
        <v>2893707960</v>
      </c>
      <c r="E169" s="63">
        <v>2502579177</v>
      </c>
      <c r="F169" s="63">
        <v>2437767585</v>
      </c>
      <c r="G169" s="11" t="s">
        <v>197</v>
      </c>
    </row>
    <row r="170" spans="2:7" ht="15.75" x14ac:dyDescent="0.2">
      <c r="B170" s="7" t="s">
        <v>198</v>
      </c>
      <c r="C170" s="63">
        <v>0</v>
      </c>
      <c r="D170" s="63">
        <v>0</v>
      </c>
      <c r="E170" s="63">
        <v>0</v>
      </c>
      <c r="F170" s="63">
        <v>0</v>
      </c>
      <c r="G170" s="11" t="s">
        <v>199</v>
      </c>
    </row>
    <row r="171" spans="2:7" ht="15.75" x14ac:dyDescent="0.2">
      <c r="B171" s="7" t="s">
        <v>200</v>
      </c>
      <c r="C171" s="63">
        <v>1127813019</v>
      </c>
      <c r="D171" s="63">
        <v>1012461044</v>
      </c>
      <c r="E171" s="63">
        <v>933054234</v>
      </c>
      <c r="F171" s="63">
        <v>846553054</v>
      </c>
      <c r="G171" s="11" t="s">
        <v>201</v>
      </c>
    </row>
    <row r="172" spans="2:7" ht="15.75" x14ac:dyDescent="0.2">
      <c r="B172" s="7" t="s">
        <v>202</v>
      </c>
      <c r="C172" s="63">
        <v>33157539</v>
      </c>
      <c r="D172" s="63">
        <v>31874382</v>
      </c>
      <c r="E172" s="63">
        <v>32703789</v>
      </c>
      <c r="F172" s="63">
        <v>30980357</v>
      </c>
      <c r="G172" s="3" t="s">
        <v>203</v>
      </c>
    </row>
    <row r="173" spans="2:7" ht="15.75" x14ac:dyDescent="0.2">
      <c r="B173" s="7" t="s">
        <v>204</v>
      </c>
      <c r="C173" s="63">
        <v>12975052</v>
      </c>
      <c r="D173" s="63">
        <v>12042273</v>
      </c>
      <c r="E173" s="63">
        <v>11033194</v>
      </c>
      <c r="F173" s="63">
        <v>10546525</v>
      </c>
      <c r="G173" s="11" t="s">
        <v>205</v>
      </c>
    </row>
    <row r="174" spans="2:7" ht="31.5" x14ac:dyDescent="0.2">
      <c r="B174" s="64" t="s">
        <v>206</v>
      </c>
      <c r="C174" s="63">
        <v>95372853</v>
      </c>
      <c r="D174" s="63">
        <v>69780795</v>
      </c>
      <c r="E174" s="63">
        <v>64710558</v>
      </c>
      <c r="F174" s="63">
        <v>91234571</v>
      </c>
      <c r="G174" s="11" t="s">
        <v>207</v>
      </c>
    </row>
    <row r="175" spans="2:7" ht="15.75" x14ac:dyDescent="0.2">
      <c r="B175" s="7" t="s">
        <v>208</v>
      </c>
      <c r="C175" s="63">
        <v>288064199</v>
      </c>
      <c r="D175" s="63">
        <v>291551095</v>
      </c>
      <c r="E175" s="63">
        <v>283864379</v>
      </c>
      <c r="F175" s="63">
        <v>117921800</v>
      </c>
      <c r="G175" s="11" t="s">
        <v>209</v>
      </c>
    </row>
    <row r="176" spans="2:7" ht="15.75" x14ac:dyDescent="0.2">
      <c r="B176" s="7" t="s">
        <v>210</v>
      </c>
      <c r="C176" s="63">
        <v>1513175</v>
      </c>
      <c r="D176" s="63">
        <v>3536138</v>
      </c>
      <c r="E176" s="63">
        <v>688489</v>
      </c>
      <c r="F176" s="63">
        <v>0</v>
      </c>
      <c r="G176" s="11" t="s">
        <v>173</v>
      </c>
    </row>
    <row r="177" spans="2:7" ht="15.75" x14ac:dyDescent="0.2">
      <c r="B177" s="7" t="s">
        <v>211</v>
      </c>
      <c r="C177" s="63">
        <v>78465083</v>
      </c>
      <c r="D177" s="63">
        <v>16866209</v>
      </c>
      <c r="E177" s="63">
        <v>12235417</v>
      </c>
      <c r="F177" s="63">
        <v>9507195</v>
      </c>
      <c r="G177" s="11" t="s">
        <v>212</v>
      </c>
    </row>
    <row r="178" spans="2:7" ht="15.75" x14ac:dyDescent="0.2">
      <c r="B178" s="7" t="s">
        <v>97</v>
      </c>
      <c r="C178" s="63">
        <v>8665565</v>
      </c>
      <c r="D178" s="63">
        <v>8565208</v>
      </c>
      <c r="E178" s="63">
        <v>8731819</v>
      </c>
      <c r="F178" s="63">
        <v>8760378</v>
      </c>
      <c r="G178" s="11" t="s">
        <v>98</v>
      </c>
    </row>
    <row r="179" spans="2:7" ht="15.75" x14ac:dyDescent="0.2">
      <c r="B179" s="7" t="s">
        <v>213</v>
      </c>
      <c r="C179" s="63">
        <v>107608263</v>
      </c>
      <c r="D179" s="63">
        <v>111190169</v>
      </c>
      <c r="E179" s="63">
        <v>107340284</v>
      </c>
      <c r="F179" s="63">
        <v>120212403</v>
      </c>
      <c r="G179" s="11" t="s">
        <v>214</v>
      </c>
    </row>
    <row r="180" spans="2:7" ht="15.75" x14ac:dyDescent="0.2">
      <c r="B180" s="7" t="s">
        <v>215</v>
      </c>
      <c r="C180" s="63">
        <v>0</v>
      </c>
      <c r="D180" s="63">
        <v>0</v>
      </c>
      <c r="E180" s="63">
        <v>0</v>
      </c>
      <c r="F180" s="63">
        <v>0</v>
      </c>
      <c r="G180" s="11" t="s">
        <v>216</v>
      </c>
    </row>
    <row r="181" spans="2:7" ht="15.75" x14ac:dyDescent="0.2">
      <c r="B181" s="7" t="s">
        <v>217</v>
      </c>
      <c r="C181" s="63">
        <v>117444050</v>
      </c>
      <c r="D181" s="63">
        <v>116988882</v>
      </c>
      <c r="E181" s="63">
        <v>107562638</v>
      </c>
      <c r="F181" s="63">
        <v>99328738</v>
      </c>
      <c r="G181" s="11" t="s">
        <v>218</v>
      </c>
    </row>
    <row r="182" spans="2:7" ht="15.75" x14ac:dyDescent="0.2">
      <c r="B182" s="7" t="s">
        <v>219</v>
      </c>
      <c r="C182" s="63">
        <v>5178708</v>
      </c>
      <c r="D182" s="63">
        <v>4579668</v>
      </c>
      <c r="E182" s="63">
        <v>3900043</v>
      </c>
      <c r="F182" s="63">
        <v>2997661</v>
      </c>
      <c r="G182" s="11" t="s">
        <v>220</v>
      </c>
    </row>
    <row r="183" spans="2:7" ht="15.75" x14ac:dyDescent="0.2">
      <c r="B183" s="7" t="s">
        <v>221</v>
      </c>
      <c r="C183" s="63">
        <v>5313875</v>
      </c>
      <c r="D183" s="63">
        <v>1661190</v>
      </c>
      <c r="E183" s="63">
        <v>723606</v>
      </c>
      <c r="F183" s="63">
        <v>599815</v>
      </c>
      <c r="G183" s="11" t="s">
        <v>108</v>
      </c>
    </row>
    <row r="184" spans="2:7" ht="15.75" x14ac:dyDescent="0.2">
      <c r="B184" s="7" t="s">
        <v>222</v>
      </c>
      <c r="C184" s="63">
        <v>83629124</v>
      </c>
      <c r="D184" s="63">
        <v>81424233</v>
      </c>
      <c r="E184" s="63">
        <v>37290855</v>
      </c>
      <c r="F184" s="63">
        <v>17836541</v>
      </c>
      <c r="G184" s="11" t="s">
        <v>110</v>
      </c>
    </row>
    <row r="185" spans="2:7" ht="15.75" x14ac:dyDescent="0.2">
      <c r="B185" s="8" t="s">
        <v>24</v>
      </c>
      <c r="C185" s="65">
        <v>6664738062</v>
      </c>
      <c r="D185" s="65">
        <v>6006092731</v>
      </c>
      <c r="E185" s="65">
        <v>5282115725</v>
      </c>
      <c r="F185" s="65">
        <v>5169421370</v>
      </c>
      <c r="G185" s="12" t="s">
        <v>70</v>
      </c>
    </row>
    <row r="186" spans="2:7" ht="15.75" x14ac:dyDescent="0.25">
      <c r="B186" s="9"/>
      <c r="C186" s="42"/>
      <c r="D186" s="42"/>
      <c r="E186" s="42"/>
      <c r="F186" s="42"/>
      <c r="G186" s="25"/>
    </row>
    <row r="187" spans="2:7" ht="15.75" x14ac:dyDescent="0.25">
      <c r="B187" s="5"/>
      <c r="C187" s="42"/>
      <c r="D187" s="42"/>
      <c r="E187" s="42"/>
      <c r="F187" s="42"/>
      <c r="G187" s="21"/>
    </row>
    <row r="188" spans="2:7" ht="18.75" x14ac:dyDescent="0.2">
      <c r="B188" s="17" t="s">
        <v>71</v>
      </c>
      <c r="C188" s="43"/>
      <c r="D188" s="43"/>
      <c r="E188" s="43"/>
      <c r="F188" s="43"/>
      <c r="G188" s="16" t="s">
        <v>3</v>
      </c>
    </row>
    <row r="189" spans="2:7" ht="18.75" x14ac:dyDescent="0.2">
      <c r="B189" s="13" t="s">
        <v>46</v>
      </c>
      <c r="C189" s="43"/>
      <c r="D189" s="43"/>
      <c r="E189" s="43"/>
      <c r="F189" s="43"/>
      <c r="G189" s="15" t="s">
        <v>72</v>
      </c>
    </row>
    <row r="190" spans="2:7" ht="15.75" x14ac:dyDescent="0.2">
      <c r="B190" s="6" t="s">
        <v>223</v>
      </c>
      <c r="C190" s="62">
        <v>91878121</v>
      </c>
      <c r="D190" s="62">
        <v>6193229</v>
      </c>
      <c r="E190" s="62">
        <v>8677639</v>
      </c>
      <c r="F190" s="62">
        <v>5888328</v>
      </c>
      <c r="G190" s="26" t="s">
        <v>224</v>
      </c>
    </row>
    <row r="191" spans="2:7" ht="15.75" x14ac:dyDescent="0.2">
      <c r="B191" s="41" t="s">
        <v>225</v>
      </c>
      <c r="C191" s="66">
        <v>1493626951</v>
      </c>
      <c r="D191" s="66">
        <v>1386361156</v>
      </c>
      <c r="E191" s="66">
        <v>1219616653</v>
      </c>
      <c r="F191" s="66">
        <v>1247786032</v>
      </c>
      <c r="G191" s="44" t="s">
        <v>226</v>
      </c>
    </row>
    <row r="192" spans="2:7" ht="15.75" x14ac:dyDescent="0.2">
      <c r="B192" s="7" t="s">
        <v>115</v>
      </c>
      <c r="C192" s="63">
        <v>78280035</v>
      </c>
      <c r="D192" s="63">
        <v>82385579</v>
      </c>
      <c r="E192" s="63">
        <v>57680482</v>
      </c>
      <c r="F192" s="63">
        <v>70653025</v>
      </c>
      <c r="G192" s="11" t="s">
        <v>116</v>
      </c>
    </row>
    <row r="193" spans="2:7" ht="15.75" x14ac:dyDescent="0.2">
      <c r="B193" s="7" t="s">
        <v>227</v>
      </c>
      <c r="C193" s="63">
        <v>1441976</v>
      </c>
      <c r="D193" s="63">
        <v>462318</v>
      </c>
      <c r="E193" s="63">
        <v>400227</v>
      </c>
      <c r="F193" s="63">
        <v>812999</v>
      </c>
      <c r="G193" s="11" t="s">
        <v>228</v>
      </c>
    </row>
    <row r="194" spans="2:7" ht="15.75" x14ac:dyDescent="0.2">
      <c r="B194" s="7" t="s">
        <v>229</v>
      </c>
      <c r="C194" s="63">
        <v>15006713</v>
      </c>
      <c r="D194" s="63">
        <v>13971394</v>
      </c>
      <c r="E194" s="63">
        <v>14367891</v>
      </c>
      <c r="F194" s="63">
        <v>6834603</v>
      </c>
      <c r="G194" s="11" t="s">
        <v>230</v>
      </c>
    </row>
    <row r="195" spans="2:7" ht="15.75" x14ac:dyDescent="0.2">
      <c r="B195" s="7" t="s">
        <v>231</v>
      </c>
      <c r="C195" s="63">
        <v>34441253</v>
      </c>
      <c r="D195" s="63">
        <v>36935987</v>
      </c>
      <c r="E195" s="63">
        <v>26490397</v>
      </c>
      <c r="F195" s="63">
        <v>26364014</v>
      </c>
      <c r="G195" s="11" t="s">
        <v>158</v>
      </c>
    </row>
    <row r="196" spans="2:7" ht="15.75" x14ac:dyDescent="0.2">
      <c r="B196" s="7" t="s">
        <v>232</v>
      </c>
      <c r="C196" s="63">
        <v>1770260</v>
      </c>
      <c r="D196" s="63">
        <v>1370697</v>
      </c>
      <c r="E196" s="63">
        <v>843026</v>
      </c>
      <c r="F196" s="63">
        <v>650528</v>
      </c>
      <c r="G196" s="11" t="s">
        <v>120</v>
      </c>
    </row>
    <row r="197" spans="2:7" ht="15.75" x14ac:dyDescent="0.2">
      <c r="B197" s="7" t="s">
        <v>121</v>
      </c>
      <c r="C197" s="63">
        <v>98491615</v>
      </c>
      <c r="D197" s="63">
        <v>92262718</v>
      </c>
      <c r="E197" s="63">
        <v>54026178</v>
      </c>
      <c r="F197" s="63">
        <v>34701124</v>
      </c>
      <c r="G197" s="11" t="s">
        <v>122</v>
      </c>
    </row>
    <row r="198" spans="2:7" ht="15.75" x14ac:dyDescent="0.2">
      <c r="B198" s="8" t="s">
        <v>73</v>
      </c>
      <c r="C198" s="65">
        <v>1814936924</v>
      </c>
      <c r="D198" s="65">
        <v>1619943078</v>
      </c>
      <c r="E198" s="65">
        <v>1382102493</v>
      </c>
      <c r="F198" s="65">
        <v>1393690653</v>
      </c>
      <c r="G198" s="12" t="s">
        <v>42</v>
      </c>
    </row>
    <row r="199" spans="2:7" ht="18.75" x14ac:dyDescent="0.2">
      <c r="B199" s="17"/>
      <c r="C199" s="43"/>
      <c r="D199" s="43"/>
      <c r="E199" s="43"/>
      <c r="F199" s="43"/>
      <c r="G199" s="16"/>
    </row>
    <row r="200" spans="2:7" ht="18.75" x14ac:dyDescent="0.2">
      <c r="B200" s="13" t="s">
        <v>233</v>
      </c>
      <c r="C200" s="43"/>
      <c r="D200" s="43"/>
      <c r="E200" s="43"/>
      <c r="F200" s="43"/>
      <c r="G200" s="15" t="s">
        <v>234</v>
      </c>
    </row>
    <row r="201" spans="2:7" ht="15.75" x14ac:dyDescent="0.2">
      <c r="B201" s="6" t="s">
        <v>235</v>
      </c>
      <c r="C201" s="62">
        <v>4169147941</v>
      </c>
      <c r="D201" s="62">
        <v>3759447921</v>
      </c>
      <c r="E201" s="62">
        <v>3295956568</v>
      </c>
      <c r="F201" s="62">
        <v>3187881769</v>
      </c>
      <c r="G201" s="26" t="s">
        <v>236</v>
      </c>
    </row>
    <row r="202" spans="2:7" ht="15.75" x14ac:dyDescent="0.2">
      <c r="B202" s="41" t="s">
        <v>237</v>
      </c>
      <c r="C202" s="66">
        <v>15761428</v>
      </c>
      <c r="D202" s="66">
        <v>16765391</v>
      </c>
      <c r="E202" s="66">
        <v>18144902</v>
      </c>
      <c r="F202" s="66">
        <v>17634860</v>
      </c>
      <c r="G202" s="44" t="s">
        <v>238</v>
      </c>
    </row>
    <row r="203" spans="2:7" ht="15.75" x14ac:dyDescent="0.2">
      <c r="B203" s="7" t="s">
        <v>239</v>
      </c>
      <c r="C203" s="63">
        <v>5398715</v>
      </c>
      <c r="D203" s="63">
        <v>6673806</v>
      </c>
      <c r="E203" s="63">
        <v>6558970</v>
      </c>
      <c r="F203" s="63">
        <v>6864419</v>
      </c>
      <c r="G203" s="11" t="s">
        <v>240</v>
      </c>
    </row>
    <row r="204" spans="2:7" ht="15.75" x14ac:dyDescent="0.2">
      <c r="B204" s="7" t="s">
        <v>241</v>
      </c>
      <c r="C204" s="63">
        <v>3215793</v>
      </c>
      <c r="D204" s="63">
        <v>4060883</v>
      </c>
      <c r="E204" s="63">
        <v>4358744</v>
      </c>
      <c r="F204" s="63">
        <v>4137828</v>
      </c>
      <c r="G204" s="11" t="s">
        <v>120</v>
      </c>
    </row>
    <row r="205" spans="2:7" ht="15.75" x14ac:dyDescent="0.2">
      <c r="B205" s="7" t="s">
        <v>820</v>
      </c>
      <c r="C205" s="63">
        <v>1284360</v>
      </c>
      <c r="D205" s="63">
        <v>760429</v>
      </c>
      <c r="E205" s="63">
        <v>1042517</v>
      </c>
      <c r="F205" s="63">
        <v>0</v>
      </c>
      <c r="G205" s="11" t="s">
        <v>789</v>
      </c>
    </row>
    <row r="206" spans="2:7" ht="15.75" x14ac:dyDescent="0.2">
      <c r="B206" s="7" t="s">
        <v>242</v>
      </c>
      <c r="C206" s="63">
        <v>4194808237</v>
      </c>
      <c r="D206" s="63">
        <v>3787708430</v>
      </c>
      <c r="E206" s="63">
        <v>3325019184</v>
      </c>
      <c r="F206" s="63">
        <v>3216518876</v>
      </c>
      <c r="G206" s="11" t="s">
        <v>243</v>
      </c>
    </row>
    <row r="207" spans="2:7" ht="15.75" x14ac:dyDescent="0.2">
      <c r="B207" s="7" t="s">
        <v>244</v>
      </c>
      <c r="C207" s="63">
        <v>25980009</v>
      </c>
      <c r="D207" s="63">
        <v>0</v>
      </c>
      <c r="E207" s="63">
        <v>33600577</v>
      </c>
      <c r="F207" s="63">
        <v>40500917</v>
      </c>
      <c r="G207" s="11" t="s">
        <v>245</v>
      </c>
    </row>
    <row r="208" spans="2:7" ht="15.75" x14ac:dyDescent="0.2">
      <c r="B208" s="8" t="s">
        <v>246</v>
      </c>
      <c r="C208" s="65">
        <v>0</v>
      </c>
      <c r="D208" s="65">
        <v>2238002</v>
      </c>
      <c r="E208" s="65">
        <v>5508327</v>
      </c>
      <c r="F208" s="65">
        <v>5441329</v>
      </c>
      <c r="G208" s="12" t="s">
        <v>247</v>
      </c>
    </row>
    <row r="209" spans="2:7" ht="15.75" x14ac:dyDescent="0.25">
      <c r="B209" s="9"/>
      <c r="C209" s="42"/>
      <c r="D209" s="42"/>
      <c r="E209" s="42"/>
      <c r="F209" s="42"/>
      <c r="G209" s="25"/>
    </row>
    <row r="210" spans="2:7" ht="15.75" x14ac:dyDescent="0.25">
      <c r="B210" s="9"/>
      <c r="C210" s="42"/>
      <c r="D210" s="42"/>
      <c r="E210" s="42"/>
      <c r="F210" s="42"/>
      <c r="G210" s="25"/>
    </row>
    <row r="211" spans="2:7" ht="18.75" x14ac:dyDescent="0.2">
      <c r="B211" s="13" t="s">
        <v>41</v>
      </c>
      <c r="C211" s="43"/>
      <c r="D211" s="43"/>
      <c r="E211" s="43"/>
      <c r="F211" s="43"/>
      <c r="G211" s="15" t="s">
        <v>74</v>
      </c>
    </row>
    <row r="212" spans="2:7" ht="15.75" x14ac:dyDescent="0.2">
      <c r="B212" s="6" t="s">
        <v>248</v>
      </c>
      <c r="C212" s="62">
        <v>300000000</v>
      </c>
      <c r="D212" s="62">
        <v>300000000</v>
      </c>
      <c r="E212" s="62">
        <v>280000000</v>
      </c>
      <c r="F212" s="62">
        <v>280000000</v>
      </c>
      <c r="G212" s="26" t="s">
        <v>249</v>
      </c>
    </row>
    <row r="213" spans="2:7" ht="15.75" x14ac:dyDescent="0.2">
      <c r="B213" s="7" t="s">
        <v>250</v>
      </c>
      <c r="C213" s="63">
        <v>128746498</v>
      </c>
      <c r="D213" s="63">
        <v>118781369</v>
      </c>
      <c r="E213" s="63">
        <v>108200278</v>
      </c>
      <c r="F213" s="63">
        <v>99346196</v>
      </c>
      <c r="G213" s="11" t="s">
        <v>77</v>
      </c>
    </row>
    <row r="214" spans="2:7" ht="15.75" x14ac:dyDescent="0.2">
      <c r="B214" s="7" t="s">
        <v>27</v>
      </c>
      <c r="C214" s="63">
        <v>45472758</v>
      </c>
      <c r="D214" s="63">
        <v>37093762</v>
      </c>
      <c r="E214" s="63">
        <v>38234085</v>
      </c>
      <c r="F214" s="63">
        <v>30701752</v>
      </c>
      <c r="G214" s="11" t="s">
        <v>160</v>
      </c>
    </row>
    <row r="215" spans="2:7" ht="15.75" x14ac:dyDescent="0.2">
      <c r="B215" s="7" t="s">
        <v>251</v>
      </c>
      <c r="C215" s="63">
        <v>0</v>
      </c>
      <c r="D215" s="63">
        <v>0</v>
      </c>
      <c r="E215" s="63">
        <v>0</v>
      </c>
      <c r="F215" s="63">
        <v>1300000</v>
      </c>
      <c r="G215" s="11" t="s">
        <v>252</v>
      </c>
    </row>
    <row r="216" spans="2:7" ht="15.75" x14ac:dyDescent="0.2">
      <c r="B216" s="7" t="s">
        <v>28</v>
      </c>
      <c r="C216" s="63">
        <v>0</v>
      </c>
      <c r="D216" s="63">
        <v>0</v>
      </c>
      <c r="E216" s="63">
        <v>0</v>
      </c>
      <c r="F216" s="63">
        <v>0</v>
      </c>
      <c r="G216" s="11" t="s">
        <v>253</v>
      </c>
    </row>
    <row r="217" spans="2:7" ht="15.75" x14ac:dyDescent="0.2">
      <c r="B217" s="7" t="s">
        <v>159</v>
      </c>
      <c r="C217" s="63">
        <v>0</v>
      </c>
      <c r="D217" s="63">
        <v>0</v>
      </c>
      <c r="E217" s="63">
        <v>0</v>
      </c>
      <c r="F217" s="63">
        <v>0</v>
      </c>
      <c r="G217" s="11" t="s">
        <v>167</v>
      </c>
    </row>
    <row r="218" spans="2:7" ht="15.75" x14ac:dyDescent="0.2">
      <c r="B218" s="7" t="s">
        <v>30</v>
      </c>
      <c r="C218" s="63">
        <v>0</v>
      </c>
      <c r="D218" s="63">
        <v>0</v>
      </c>
      <c r="E218" s="63">
        <v>0</v>
      </c>
      <c r="F218" s="63">
        <v>0</v>
      </c>
      <c r="G218" s="11" t="s">
        <v>9</v>
      </c>
    </row>
    <row r="219" spans="2:7" ht="15.75" x14ac:dyDescent="0.2">
      <c r="B219" s="7" t="s">
        <v>254</v>
      </c>
      <c r="C219" s="63">
        <v>0</v>
      </c>
      <c r="D219" s="63">
        <v>0</v>
      </c>
      <c r="E219" s="63">
        <v>0</v>
      </c>
      <c r="F219" s="63">
        <v>0</v>
      </c>
      <c r="G219" s="11" t="s">
        <v>10</v>
      </c>
    </row>
    <row r="220" spans="2:7" ht="15.75" x14ac:dyDescent="0.2">
      <c r="B220" s="7" t="s">
        <v>161</v>
      </c>
      <c r="C220" s="63">
        <v>0</v>
      </c>
      <c r="D220" s="63">
        <v>0</v>
      </c>
      <c r="E220" s="63">
        <v>0</v>
      </c>
      <c r="F220" s="63">
        <v>0</v>
      </c>
      <c r="G220" s="11" t="s">
        <v>124</v>
      </c>
    </row>
    <row r="221" spans="2:7" ht="15.75" x14ac:dyDescent="0.2">
      <c r="B221" s="7" t="s">
        <v>255</v>
      </c>
      <c r="C221" s="63">
        <v>2888319</v>
      </c>
      <c r="D221" s="63">
        <v>2236401</v>
      </c>
      <c r="E221" s="63">
        <v>1350954</v>
      </c>
      <c r="F221" s="63">
        <v>1207546</v>
      </c>
      <c r="G221" s="11" t="s">
        <v>256</v>
      </c>
    </row>
    <row r="222" spans="2:7" ht="15.75" x14ac:dyDescent="0.2">
      <c r="B222" s="7" t="s">
        <v>180</v>
      </c>
      <c r="C222" s="63">
        <v>30000000</v>
      </c>
      <c r="D222" s="63">
        <v>0</v>
      </c>
      <c r="E222" s="63">
        <v>34000000</v>
      </c>
      <c r="F222" s="63">
        <v>32000000</v>
      </c>
      <c r="G222" s="11" t="s">
        <v>181</v>
      </c>
    </row>
    <row r="223" spans="2:7" ht="15.75" x14ac:dyDescent="0.2">
      <c r="B223" s="7" t="s">
        <v>182</v>
      </c>
      <c r="C223" s="63">
        <v>0</v>
      </c>
      <c r="D223" s="63">
        <v>0</v>
      </c>
      <c r="E223" s="63">
        <v>0</v>
      </c>
      <c r="F223" s="63">
        <v>0</v>
      </c>
      <c r="G223" s="11" t="s">
        <v>183</v>
      </c>
    </row>
    <row r="224" spans="2:7" ht="15.75" x14ac:dyDescent="0.2">
      <c r="B224" s="7" t="s">
        <v>257</v>
      </c>
      <c r="C224" s="63">
        <v>121864111</v>
      </c>
      <c r="D224" s="63">
        <v>107942744</v>
      </c>
      <c r="E224" s="63">
        <v>72903444</v>
      </c>
      <c r="F224" s="63">
        <v>68548614</v>
      </c>
      <c r="G224" s="3" t="s">
        <v>258</v>
      </c>
    </row>
    <row r="225" spans="2:7" ht="15.75" x14ac:dyDescent="0.2">
      <c r="B225" s="7" t="s">
        <v>259</v>
      </c>
      <c r="C225" s="63">
        <v>628971686</v>
      </c>
      <c r="D225" s="63">
        <v>566054276</v>
      </c>
      <c r="E225" s="63">
        <v>534688761</v>
      </c>
      <c r="F225" s="63">
        <v>513104108</v>
      </c>
      <c r="G225" s="11" t="s">
        <v>13</v>
      </c>
    </row>
    <row r="226" spans="2:7" ht="15.75" x14ac:dyDescent="0.2">
      <c r="B226" s="45" t="s">
        <v>260</v>
      </c>
      <c r="C226" s="67">
        <v>41206</v>
      </c>
      <c r="D226" s="123">
        <v>132814</v>
      </c>
      <c r="E226" s="123">
        <v>153866</v>
      </c>
      <c r="F226" s="123">
        <v>165487</v>
      </c>
      <c r="G226" s="46" t="s">
        <v>162</v>
      </c>
    </row>
    <row r="227" spans="2:7" ht="15.75" x14ac:dyDescent="0.2">
      <c r="B227" s="8" t="s">
        <v>261</v>
      </c>
      <c r="C227" s="65">
        <v>6664738062</v>
      </c>
      <c r="D227" s="65">
        <v>6006092731</v>
      </c>
      <c r="E227" s="65">
        <v>5282115725</v>
      </c>
      <c r="F227" s="65">
        <v>5169421370</v>
      </c>
      <c r="G227" s="12" t="s">
        <v>262</v>
      </c>
    </row>
    <row r="228" spans="2:7" ht="15.75" x14ac:dyDescent="0.25">
      <c r="B228" s="9"/>
      <c r="C228" s="42"/>
      <c r="D228" s="42"/>
      <c r="E228" s="42"/>
      <c r="F228" s="42"/>
      <c r="G228" s="25"/>
    </row>
    <row r="229" spans="2:7" ht="15.75" x14ac:dyDescent="0.25">
      <c r="B229" s="9"/>
      <c r="C229" s="42"/>
      <c r="D229" s="42"/>
      <c r="E229" s="42"/>
      <c r="F229" s="42"/>
      <c r="G229" s="25"/>
    </row>
    <row r="230" spans="2:7" ht="18.75" x14ac:dyDescent="0.2">
      <c r="B230" s="13" t="s">
        <v>82</v>
      </c>
      <c r="C230" s="43"/>
      <c r="D230" s="43"/>
      <c r="E230" s="43"/>
      <c r="F230" s="43"/>
      <c r="G230" s="15" t="s">
        <v>14</v>
      </c>
    </row>
    <row r="231" spans="2:7" ht="15.75" x14ac:dyDescent="0.2">
      <c r="B231" s="6" t="s">
        <v>263</v>
      </c>
      <c r="C231" s="62">
        <v>188729616</v>
      </c>
      <c r="D231" s="62">
        <v>180988209</v>
      </c>
      <c r="E231" s="62">
        <v>169727291</v>
      </c>
      <c r="F231" s="62">
        <v>168955572</v>
      </c>
      <c r="G231" s="26" t="s">
        <v>264</v>
      </c>
    </row>
    <row r="232" spans="2:7" ht="15.75" x14ac:dyDescent="0.2">
      <c r="B232" s="41" t="s">
        <v>265</v>
      </c>
      <c r="C232" s="66">
        <v>486435</v>
      </c>
      <c r="D232" s="66">
        <v>545759</v>
      </c>
      <c r="E232" s="66">
        <v>442805</v>
      </c>
      <c r="F232" s="66">
        <v>433116</v>
      </c>
      <c r="G232" s="44" t="s">
        <v>266</v>
      </c>
    </row>
    <row r="233" spans="2:7" ht="15.75" x14ac:dyDescent="0.2">
      <c r="B233" s="41" t="s">
        <v>267</v>
      </c>
      <c r="C233" s="66">
        <v>2375619</v>
      </c>
      <c r="D233" s="66">
        <v>2251887</v>
      </c>
      <c r="E233" s="66">
        <v>2252374</v>
      </c>
      <c r="F233" s="66">
        <v>3439555</v>
      </c>
      <c r="G233" s="44" t="s">
        <v>268</v>
      </c>
    </row>
    <row r="234" spans="2:7" ht="15.75" x14ac:dyDescent="0.2">
      <c r="B234" s="41" t="s">
        <v>269</v>
      </c>
      <c r="C234" s="66">
        <v>122759</v>
      </c>
      <c r="D234" s="66">
        <v>123343</v>
      </c>
      <c r="E234" s="66">
        <v>20235</v>
      </c>
      <c r="F234" s="66">
        <v>0</v>
      </c>
      <c r="G234" s="44" t="s">
        <v>270</v>
      </c>
    </row>
    <row r="235" spans="2:7" ht="15.75" x14ac:dyDescent="0.2">
      <c r="B235" s="41" t="s">
        <v>271</v>
      </c>
      <c r="C235" s="66">
        <v>14062263</v>
      </c>
      <c r="D235" s="66">
        <v>12265088</v>
      </c>
      <c r="E235" s="66">
        <v>5847774</v>
      </c>
      <c r="F235" s="66">
        <v>3255191</v>
      </c>
      <c r="G235" s="44" t="s">
        <v>272</v>
      </c>
    </row>
    <row r="236" spans="2:7" ht="15.75" x14ac:dyDescent="0.2">
      <c r="B236" s="41" t="s">
        <v>273</v>
      </c>
      <c r="C236" s="66">
        <v>1759964</v>
      </c>
      <c r="D236" s="66">
        <v>1891856</v>
      </c>
      <c r="E236" s="66">
        <v>1260382</v>
      </c>
      <c r="F236" s="66">
        <v>103660</v>
      </c>
      <c r="G236" s="44" t="s">
        <v>274</v>
      </c>
    </row>
    <row r="237" spans="2:7" ht="15.75" x14ac:dyDescent="0.2">
      <c r="B237" s="41" t="s">
        <v>275</v>
      </c>
      <c r="C237" s="66">
        <v>995072</v>
      </c>
      <c r="D237" s="66">
        <v>953271</v>
      </c>
      <c r="E237" s="66">
        <v>1511676</v>
      </c>
      <c r="F237" s="66">
        <v>797170</v>
      </c>
      <c r="G237" s="44" t="s">
        <v>276</v>
      </c>
    </row>
    <row r="238" spans="2:7" ht="15.75" x14ac:dyDescent="0.2">
      <c r="B238" s="41" t="s">
        <v>277</v>
      </c>
      <c r="C238" s="66">
        <v>75436431</v>
      </c>
      <c r="D238" s="66">
        <v>72666744</v>
      </c>
      <c r="E238" s="66">
        <v>69174688</v>
      </c>
      <c r="F238" s="66">
        <v>62669269</v>
      </c>
      <c r="G238" s="44" t="s">
        <v>278</v>
      </c>
    </row>
    <row r="239" spans="2:7" ht="15.75" x14ac:dyDescent="0.2">
      <c r="B239" s="41" t="s">
        <v>279</v>
      </c>
      <c r="C239" s="66">
        <v>0</v>
      </c>
      <c r="D239" s="66">
        <v>0</v>
      </c>
      <c r="E239" s="66">
        <v>0</v>
      </c>
      <c r="F239" s="66">
        <v>0</v>
      </c>
      <c r="G239" s="44" t="s">
        <v>280</v>
      </c>
    </row>
    <row r="240" spans="2:7" ht="15.75" x14ac:dyDescent="0.2">
      <c r="B240" s="41" t="s">
        <v>281</v>
      </c>
      <c r="C240" s="66">
        <v>865064</v>
      </c>
      <c r="D240" s="66">
        <v>1960584</v>
      </c>
      <c r="E240" s="66">
        <v>1091469</v>
      </c>
      <c r="F240" s="66">
        <v>440240</v>
      </c>
      <c r="G240" s="44" t="s">
        <v>282</v>
      </c>
    </row>
    <row r="241" spans="2:7" ht="15.75" x14ac:dyDescent="0.2">
      <c r="B241" s="41" t="s">
        <v>283</v>
      </c>
      <c r="C241" s="66">
        <v>1819511</v>
      </c>
      <c r="D241" s="66">
        <v>2925851</v>
      </c>
      <c r="E241" s="66">
        <v>2601974</v>
      </c>
      <c r="F241" s="66">
        <v>2116060</v>
      </c>
      <c r="G241" s="44" t="s">
        <v>284</v>
      </c>
    </row>
    <row r="242" spans="2:7" ht="15.75" x14ac:dyDescent="0.2">
      <c r="B242" s="41" t="s">
        <v>285</v>
      </c>
      <c r="C242" s="66">
        <v>62892</v>
      </c>
      <c r="D242" s="66">
        <v>6267</v>
      </c>
      <c r="E242" s="66">
        <v>-697</v>
      </c>
      <c r="F242" s="66">
        <v>-8643</v>
      </c>
      <c r="G242" s="44" t="s">
        <v>286</v>
      </c>
    </row>
    <row r="243" spans="2:7" ht="15.75" x14ac:dyDescent="0.2">
      <c r="B243" s="41" t="s">
        <v>287</v>
      </c>
      <c r="C243" s="66">
        <v>513641</v>
      </c>
      <c r="D243" s="66">
        <v>1312539</v>
      </c>
      <c r="E243" s="66">
        <v>2038994</v>
      </c>
      <c r="F243" s="66">
        <v>2447991</v>
      </c>
      <c r="G243" s="44" t="s">
        <v>288</v>
      </c>
    </row>
    <row r="244" spans="2:7" ht="15.75" x14ac:dyDescent="0.2">
      <c r="B244" s="41" t="s">
        <v>289</v>
      </c>
      <c r="C244" s="66">
        <v>704407</v>
      </c>
      <c r="D244" s="66">
        <v>639634</v>
      </c>
      <c r="E244" s="66">
        <v>602678</v>
      </c>
      <c r="F244" s="66">
        <v>722110</v>
      </c>
      <c r="G244" s="44" t="s">
        <v>290</v>
      </c>
    </row>
    <row r="245" spans="2:7" ht="15.75" x14ac:dyDescent="0.2">
      <c r="B245" s="41" t="s">
        <v>147</v>
      </c>
      <c r="C245" s="66">
        <v>0</v>
      </c>
      <c r="D245" s="66">
        <v>0</v>
      </c>
      <c r="E245" s="66">
        <v>0</v>
      </c>
      <c r="F245" s="66">
        <v>0</v>
      </c>
      <c r="G245" s="44" t="s">
        <v>291</v>
      </c>
    </row>
    <row r="246" spans="2:7" ht="15.75" x14ac:dyDescent="0.2">
      <c r="B246" s="41" t="s">
        <v>292</v>
      </c>
      <c r="C246" s="66">
        <v>287933674</v>
      </c>
      <c r="D246" s="66">
        <v>278531032</v>
      </c>
      <c r="E246" s="66">
        <v>256571643</v>
      </c>
      <c r="F246" s="66">
        <v>245371291</v>
      </c>
      <c r="G246" s="44" t="s">
        <v>293</v>
      </c>
    </row>
    <row r="247" spans="2:7" ht="15.75" x14ac:dyDescent="0.2">
      <c r="B247" s="41" t="s">
        <v>294</v>
      </c>
      <c r="C247" s="66">
        <v>-110432588</v>
      </c>
      <c r="D247" s="66">
        <v>-97621554</v>
      </c>
      <c r="E247" s="66">
        <v>-76898621</v>
      </c>
      <c r="F247" s="66">
        <v>-73077258</v>
      </c>
      <c r="G247" s="44" t="s">
        <v>295</v>
      </c>
    </row>
    <row r="248" spans="2:7" ht="15.75" x14ac:dyDescent="0.2">
      <c r="B248" s="41" t="s">
        <v>296</v>
      </c>
      <c r="C248" s="66">
        <v>-513843</v>
      </c>
      <c r="D248" s="66">
        <v>-1308556</v>
      </c>
      <c r="E248" s="66">
        <v>-2034088</v>
      </c>
      <c r="F248" s="66">
        <v>-2440386</v>
      </c>
      <c r="G248" s="44" t="s">
        <v>297</v>
      </c>
    </row>
    <row r="249" spans="2:7" ht="15.75" x14ac:dyDescent="0.2">
      <c r="B249" s="41" t="s">
        <v>298</v>
      </c>
      <c r="C249" s="66">
        <v>202</v>
      </c>
      <c r="D249" s="66">
        <v>-3983</v>
      </c>
      <c r="E249" s="66">
        <v>-4906</v>
      </c>
      <c r="F249" s="66">
        <v>-7605</v>
      </c>
      <c r="G249" s="44" t="s">
        <v>299</v>
      </c>
    </row>
    <row r="250" spans="2:7" ht="15.75" x14ac:dyDescent="0.2">
      <c r="B250" s="41" t="s">
        <v>300</v>
      </c>
      <c r="C250" s="66">
        <v>-704407</v>
      </c>
      <c r="D250" s="66">
        <v>-639634</v>
      </c>
      <c r="E250" s="66">
        <v>-602678</v>
      </c>
      <c r="F250" s="66">
        <v>-722110</v>
      </c>
      <c r="G250" s="44" t="s">
        <v>290</v>
      </c>
    </row>
    <row r="251" spans="2:7" ht="15.75" x14ac:dyDescent="0.2">
      <c r="B251" s="41" t="s">
        <v>301</v>
      </c>
      <c r="C251" s="66">
        <v>0</v>
      </c>
      <c r="D251" s="66">
        <v>-8885425</v>
      </c>
      <c r="E251" s="66">
        <v>-25392997</v>
      </c>
      <c r="F251" s="66">
        <v>-24220119</v>
      </c>
      <c r="G251" s="44" t="s">
        <v>302</v>
      </c>
    </row>
    <row r="252" spans="2:7" ht="15.75" x14ac:dyDescent="0.2">
      <c r="B252" s="41" t="s">
        <v>303</v>
      </c>
      <c r="C252" s="66">
        <v>0</v>
      </c>
      <c r="D252" s="66">
        <v>0</v>
      </c>
      <c r="E252" s="66">
        <v>0</v>
      </c>
      <c r="F252" s="66">
        <v>0</v>
      </c>
      <c r="G252" s="44" t="s">
        <v>304</v>
      </c>
    </row>
    <row r="253" spans="2:7" ht="15.75" x14ac:dyDescent="0.2">
      <c r="B253" s="41" t="s">
        <v>305</v>
      </c>
      <c r="C253" s="66">
        <v>176283038</v>
      </c>
      <c r="D253" s="66">
        <v>170071880</v>
      </c>
      <c r="E253" s="66">
        <v>151638353</v>
      </c>
      <c r="F253" s="66">
        <v>144903813</v>
      </c>
      <c r="G253" s="44" t="s">
        <v>306</v>
      </c>
    </row>
    <row r="254" spans="2:7" ht="15.75" x14ac:dyDescent="0.2">
      <c r="B254" s="7" t="s">
        <v>307</v>
      </c>
      <c r="C254" s="63">
        <v>702606</v>
      </c>
      <c r="D254" s="63">
        <v>1136027</v>
      </c>
      <c r="E254" s="63">
        <v>741066</v>
      </c>
      <c r="F254" s="63">
        <v>635046</v>
      </c>
      <c r="G254" s="11" t="s">
        <v>308</v>
      </c>
    </row>
    <row r="255" spans="2:7" ht="15.75" x14ac:dyDescent="0.2">
      <c r="B255" s="7" t="s">
        <v>309</v>
      </c>
      <c r="C255" s="63">
        <v>184985</v>
      </c>
      <c r="D255" s="63">
        <v>367744</v>
      </c>
      <c r="E255" s="63">
        <v>222187</v>
      </c>
      <c r="F255" s="63">
        <v>2349375</v>
      </c>
      <c r="G255" s="11" t="s">
        <v>310</v>
      </c>
    </row>
    <row r="256" spans="2:7" ht="15.75" x14ac:dyDescent="0.2">
      <c r="B256" s="7" t="s">
        <v>311</v>
      </c>
      <c r="C256" s="63">
        <v>5810863</v>
      </c>
      <c r="D256" s="63">
        <v>5738413</v>
      </c>
      <c r="E256" s="63">
        <v>3459322</v>
      </c>
      <c r="F256" s="63">
        <v>2491567</v>
      </c>
      <c r="G256" s="11" t="s">
        <v>312</v>
      </c>
    </row>
    <row r="257" spans="2:7" ht="15.75" x14ac:dyDescent="0.2">
      <c r="B257" s="7" t="s">
        <v>313</v>
      </c>
      <c r="C257" s="63">
        <v>2978380</v>
      </c>
      <c r="D257" s="63">
        <v>3154584</v>
      </c>
      <c r="E257" s="63">
        <v>2077626</v>
      </c>
      <c r="F257" s="63">
        <v>2478543</v>
      </c>
      <c r="G257" s="11" t="s">
        <v>314</v>
      </c>
    </row>
    <row r="258" spans="2:7" ht="15.75" x14ac:dyDescent="0.2">
      <c r="B258" s="7" t="s">
        <v>315</v>
      </c>
      <c r="C258" s="63">
        <v>26119477</v>
      </c>
      <c r="D258" s="63">
        <v>25696143</v>
      </c>
      <c r="E258" s="63">
        <v>23440951</v>
      </c>
      <c r="F258" s="63">
        <v>23348241</v>
      </c>
      <c r="G258" s="11" t="s">
        <v>316</v>
      </c>
    </row>
    <row r="259" spans="2:7" ht="15.75" x14ac:dyDescent="0.2">
      <c r="B259" s="7" t="s">
        <v>166</v>
      </c>
      <c r="C259" s="63">
        <v>1205550</v>
      </c>
      <c r="D259" s="63">
        <v>2214521</v>
      </c>
      <c r="E259" s="63">
        <v>2200111</v>
      </c>
      <c r="F259" s="63">
        <v>2022004</v>
      </c>
      <c r="G259" s="11" t="s">
        <v>140</v>
      </c>
    </row>
    <row r="260" spans="2:7" ht="15.75" x14ac:dyDescent="0.2">
      <c r="B260" s="7" t="s">
        <v>317</v>
      </c>
      <c r="C260" s="63">
        <v>213284899</v>
      </c>
      <c r="D260" s="63">
        <v>208379312</v>
      </c>
      <c r="E260" s="63">
        <v>183779616</v>
      </c>
      <c r="F260" s="63">
        <v>178228589</v>
      </c>
      <c r="G260" s="11" t="s">
        <v>142</v>
      </c>
    </row>
    <row r="261" spans="2:7" ht="15.75" x14ac:dyDescent="0.2">
      <c r="B261" s="7" t="s">
        <v>143</v>
      </c>
      <c r="C261" s="63">
        <v>54630005</v>
      </c>
      <c r="D261" s="63">
        <v>54589893</v>
      </c>
      <c r="E261" s="63">
        <v>53286259</v>
      </c>
      <c r="F261" s="63">
        <v>48595921</v>
      </c>
      <c r="G261" s="11" t="s">
        <v>144</v>
      </c>
    </row>
    <row r="262" spans="2:7" ht="15.75" x14ac:dyDescent="0.2">
      <c r="B262" s="7" t="s">
        <v>318</v>
      </c>
      <c r="C262" s="63">
        <v>13020699</v>
      </c>
      <c r="D262" s="63">
        <v>13202539</v>
      </c>
      <c r="E262" s="63">
        <v>9977601</v>
      </c>
      <c r="F262" s="63">
        <v>10566270</v>
      </c>
      <c r="G262" s="11" t="s">
        <v>319</v>
      </c>
    </row>
    <row r="263" spans="2:7" ht="15.75" x14ac:dyDescent="0.2">
      <c r="B263" s="7" t="s">
        <v>147</v>
      </c>
      <c r="C263" s="63">
        <v>36883375</v>
      </c>
      <c r="D263" s="63">
        <v>31845395</v>
      </c>
      <c r="E263" s="63">
        <v>30593508</v>
      </c>
      <c r="F263" s="63">
        <v>28604509</v>
      </c>
      <c r="G263" s="11" t="s">
        <v>148</v>
      </c>
    </row>
    <row r="264" spans="2:7" ht="15.75" x14ac:dyDescent="0.2">
      <c r="B264" s="7" t="s">
        <v>320</v>
      </c>
      <c r="C264" s="63">
        <v>395003</v>
      </c>
      <c r="D264" s="63">
        <v>798847</v>
      </c>
      <c r="E264" s="63">
        <v>462631</v>
      </c>
      <c r="F264" s="63">
        <v>375202</v>
      </c>
      <c r="G264" s="11" t="s">
        <v>321</v>
      </c>
    </row>
    <row r="265" spans="2:7" ht="15.75" x14ac:dyDescent="0.2">
      <c r="B265" s="7" t="s">
        <v>322</v>
      </c>
      <c r="C265" s="63">
        <v>0</v>
      </c>
      <c r="D265" s="63">
        <v>0</v>
      </c>
      <c r="E265" s="63">
        <v>0</v>
      </c>
      <c r="F265" s="63">
        <v>0</v>
      </c>
      <c r="G265" s="11" t="s">
        <v>323</v>
      </c>
    </row>
    <row r="266" spans="2:7" ht="15.75" x14ac:dyDescent="0.2">
      <c r="B266" s="7" t="s">
        <v>324</v>
      </c>
      <c r="C266" s="63">
        <v>8064933</v>
      </c>
      <c r="D266" s="63">
        <v>1177862</v>
      </c>
      <c r="E266" s="63">
        <v>300000</v>
      </c>
      <c r="F266" s="63">
        <v>25120</v>
      </c>
      <c r="G266" s="11" t="s">
        <v>325</v>
      </c>
    </row>
    <row r="267" spans="2:7" ht="15.75" x14ac:dyDescent="0.2">
      <c r="B267" s="7" t="s">
        <v>229</v>
      </c>
      <c r="C267" s="63">
        <v>584596</v>
      </c>
      <c r="D267" s="63">
        <v>898869</v>
      </c>
      <c r="E267" s="63">
        <v>565362</v>
      </c>
      <c r="F267" s="63">
        <v>250000</v>
      </c>
      <c r="G267" s="11" t="s">
        <v>230</v>
      </c>
    </row>
    <row r="268" spans="2:7" ht="15.75" x14ac:dyDescent="0.2">
      <c r="B268" s="7" t="s">
        <v>155</v>
      </c>
      <c r="C268" s="63">
        <v>113578611</v>
      </c>
      <c r="D268" s="63">
        <v>102513405</v>
      </c>
      <c r="E268" s="63">
        <v>95185361</v>
      </c>
      <c r="F268" s="63">
        <v>88417022</v>
      </c>
      <c r="G268" s="11" t="s">
        <v>156</v>
      </c>
    </row>
    <row r="269" spans="2:7" ht="15.75" x14ac:dyDescent="0.2">
      <c r="B269" s="7" t="s">
        <v>326</v>
      </c>
      <c r="C269" s="63">
        <v>99706288</v>
      </c>
      <c r="D269" s="63">
        <v>105865907</v>
      </c>
      <c r="E269" s="63">
        <v>88594255</v>
      </c>
      <c r="F269" s="63">
        <v>89811567</v>
      </c>
      <c r="G269" s="11" t="s">
        <v>327</v>
      </c>
    </row>
    <row r="270" spans="2:7" ht="15.75" x14ac:dyDescent="0.2">
      <c r="B270" s="7" t="s">
        <v>163</v>
      </c>
      <c r="C270" s="63">
        <v>37307480</v>
      </c>
      <c r="D270" s="63">
        <v>41390396</v>
      </c>
      <c r="E270" s="63">
        <v>30316069</v>
      </c>
      <c r="F270" s="63">
        <v>29843084</v>
      </c>
      <c r="G270" s="11" t="s">
        <v>164</v>
      </c>
    </row>
    <row r="271" spans="2:7" ht="15.75" x14ac:dyDescent="0.2">
      <c r="B271" s="7" t="s">
        <v>328</v>
      </c>
      <c r="C271" s="63">
        <v>0</v>
      </c>
      <c r="D271" s="63">
        <v>0</v>
      </c>
      <c r="E271" s="63">
        <v>0</v>
      </c>
      <c r="F271" s="63">
        <v>0</v>
      </c>
      <c r="G271" s="11" t="s">
        <v>55</v>
      </c>
    </row>
    <row r="272" spans="2:7" ht="15.75" x14ac:dyDescent="0.2">
      <c r="B272" s="7" t="s">
        <v>329</v>
      </c>
      <c r="C272" s="63">
        <v>0</v>
      </c>
      <c r="D272" s="63">
        <v>0</v>
      </c>
      <c r="E272" s="63">
        <v>0</v>
      </c>
      <c r="F272" s="63">
        <v>0</v>
      </c>
      <c r="G272" s="11" t="s">
        <v>47</v>
      </c>
    </row>
    <row r="273" spans="2:7" ht="15.75" x14ac:dyDescent="0.2">
      <c r="B273" s="7" t="s">
        <v>57</v>
      </c>
      <c r="C273" s="63">
        <v>110000</v>
      </c>
      <c r="D273" s="63">
        <v>110000</v>
      </c>
      <c r="E273" s="63">
        <v>119598</v>
      </c>
      <c r="F273" s="63">
        <v>122080</v>
      </c>
      <c r="G273" s="11" t="s">
        <v>165</v>
      </c>
    </row>
    <row r="274" spans="2:7" ht="15.75" x14ac:dyDescent="0.2">
      <c r="B274" s="7" t="s">
        <v>330</v>
      </c>
      <c r="C274" s="63">
        <v>62288808</v>
      </c>
      <c r="D274" s="63">
        <v>64365511</v>
      </c>
      <c r="E274" s="63">
        <v>58158588</v>
      </c>
      <c r="F274" s="63">
        <v>59846403</v>
      </c>
      <c r="G274" s="11" t="s">
        <v>331</v>
      </c>
    </row>
    <row r="275" spans="2:7" ht="15.75" x14ac:dyDescent="0.2">
      <c r="B275" s="45" t="s">
        <v>332</v>
      </c>
      <c r="C275" s="63">
        <v>0</v>
      </c>
      <c r="D275" s="63">
        <v>0</v>
      </c>
      <c r="E275" s="63">
        <v>0</v>
      </c>
      <c r="F275" s="63">
        <v>0</v>
      </c>
      <c r="G275" s="46" t="s">
        <v>185</v>
      </c>
    </row>
    <row r="276" spans="2:7" ht="15.75" x14ac:dyDescent="0.2">
      <c r="B276" s="8" t="s">
        <v>333</v>
      </c>
      <c r="C276" s="65">
        <v>62288808</v>
      </c>
      <c r="D276" s="65">
        <v>64365511</v>
      </c>
      <c r="E276" s="65">
        <v>58158588</v>
      </c>
      <c r="F276" s="65">
        <v>59846403</v>
      </c>
      <c r="G276" s="12" t="s">
        <v>168</v>
      </c>
    </row>
    <row r="277" spans="2:7" ht="15.75" x14ac:dyDescent="0.25">
      <c r="B277" s="9"/>
      <c r="C277" s="42"/>
      <c r="D277" s="42"/>
      <c r="E277" s="42"/>
      <c r="F277" s="42"/>
      <c r="G277" s="25"/>
    </row>
    <row r="278" spans="2:7" ht="15.75" x14ac:dyDescent="0.25">
      <c r="B278" s="9"/>
      <c r="C278" s="42"/>
      <c r="D278" s="42"/>
      <c r="E278" s="42"/>
      <c r="F278" s="42"/>
      <c r="G278" s="25"/>
    </row>
    <row r="279" spans="2:7" ht="18.75" x14ac:dyDescent="0.2">
      <c r="B279" s="13" t="s">
        <v>35</v>
      </c>
      <c r="C279" s="47"/>
      <c r="D279" s="47"/>
      <c r="E279" s="47"/>
      <c r="F279" s="47"/>
      <c r="G279" s="15" t="s">
        <v>19</v>
      </c>
    </row>
    <row r="280" spans="2:7" ht="15.75" x14ac:dyDescent="0.2">
      <c r="B280" s="6" t="s">
        <v>36</v>
      </c>
      <c r="C280" s="32">
        <v>1255290768</v>
      </c>
      <c r="D280" s="62">
        <v>1093446556</v>
      </c>
      <c r="E280" s="62">
        <v>1313408099</v>
      </c>
      <c r="F280" s="62">
        <v>1331202937</v>
      </c>
      <c r="G280" s="26" t="s">
        <v>15</v>
      </c>
    </row>
    <row r="281" spans="2:7" ht="15.75" x14ac:dyDescent="0.2">
      <c r="B281" s="7" t="s">
        <v>37</v>
      </c>
      <c r="C281" s="31">
        <v>-473206556</v>
      </c>
      <c r="D281" s="63">
        <v>-197494273</v>
      </c>
      <c r="E281" s="63">
        <v>-110122694</v>
      </c>
      <c r="F281" s="63">
        <v>-35835325</v>
      </c>
      <c r="G281" s="11" t="s">
        <v>16</v>
      </c>
    </row>
    <row r="282" spans="2:7" ht="15.75" x14ac:dyDescent="0.2">
      <c r="B282" s="7" t="s">
        <v>38</v>
      </c>
      <c r="C282" s="31">
        <v>-41118531</v>
      </c>
      <c r="D282" s="63">
        <v>-68789915</v>
      </c>
      <c r="E282" s="63">
        <v>-187992359</v>
      </c>
      <c r="F282" s="63">
        <v>-109775520</v>
      </c>
      <c r="G282" s="11" t="s">
        <v>17</v>
      </c>
    </row>
    <row r="283" spans="2:7" ht="15.75" x14ac:dyDescent="0.2">
      <c r="B283" s="7" t="s">
        <v>39</v>
      </c>
      <c r="C283" s="31">
        <v>406732963</v>
      </c>
      <c r="D283" s="63">
        <v>426639544</v>
      </c>
      <c r="E283" s="63">
        <v>77295268</v>
      </c>
      <c r="F283" s="63">
        <v>126571698</v>
      </c>
      <c r="G283" s="11" t="s">
        <v>18</v>
      </c>
    </row>
    <row r="284" spans="2:7" ht="15.75" x14ac:dyDescent="0.2">
      <c r="B284" s="7" t="s">
        <v>178</v>
      </c>
      <c r="C284" s="31">
        <v>1267033</v>
      </c>
      <c r="D284" s="63">
        <v>1488856</v>
      </c>
      <c r="E284" s="63">
        <v>858242</v>
      </c>
      <c r="F284" s="63">
        <v>1244309</v>
      </c>
      <c r="G284" s="11" t="s">
        <v>157</v>
      </c>
    </row>
    <row r="285" spans="2:7" ht="15.75" x14ac:dyDescent="0.2">
      <c r="B285" s="8" t="s">
        <v>40</v>
      </c>
      <c r="C285" s="33">
        <v>1148965677</v>
      </c>
      <c r="D285" s="65">
        <v>1255290768</v>
      </c>
      <c r="E285" s="65">
        <v>1093446556</v>
      </c>
      <c r="F285" s="65">
        <v>1313408099</v>
      </c>
      <c r="G285" s="12" t="s">
        <v>43</v>
      </c>
    </row>
    <row r="286" spans="2:7" x14ac:dyDescent="0.2">
      <c r="C286" s="154"/>
      <c r="D286" s="154"/>
      <c r="E286" s="154"/>
      <c r="F286" s="154"/>
    </row>
    <row r="287" spans="2:7" x14ac:dyDescent="0.2">
      <c r="C287" s="154"/>
      <c r="D287" s="154"/>
      <c r="E287" s="154"/>
      <c r="F287" s="154"/>
    </row>
    <row r="288" spans="2:7" ht="18.75" x14ac:dyDescent="0.2">
      <c r="B288" s="13" t="s">
        <v>334</v>
      </c>
      <c r="C288" s="154"/>
      <c r="D288" s="154"/>
      <c r="E288" s="154"/>
      <c r="F288" s="154"/>
      <c r="G288" s="15" t="s">
        <v>335</v>
      </c>
    </row>
    <row r="289" spans="2:7" x14ac:dyDescent="0.2">
      <c r="B289"/>
      <c r="C289" s="155"/>
      <c r="D289" s="155"/>
      <c r="E289" s="155"/>
      <c r="F289" s="155"/>
      <c r="G289" s="68"/>
    </row>
    <row r="290" spans="2:7" ht="18.75" x14ac:dyDescent="0.2">
      <c r="B290" s="13" t="s">
        <v>64</v>
      </c>
      <c r="C290" s="35">
        <v>2020</v>
      </c>
      <c r="D290" s="35">
        <v>2019</v>
      </c>
      <c r="E290" s="14">
        <v>2018</v>
      </c>
      <c r="F290" s="35">
        <v>2017</v>
      </c>
      <c r="G290" s="15" t="s">
        <v>0</v>
      </c>
    </row>
    <row r="291" spans="2:7" ht="15.75" x14ac:dyDescent="0.2">
      <c r="B291" s="6" t="s">
        <v>44</v>
      </c>
      <c r="C291" s="69">
        <v>7373840.6299999999</v>
      </c>
      <c r="D291" s="69">
        <v>9768162.6799999997</v>
      </c>
      <c r="E291" s="69">
        <v>17594753.960000001</v>
      </c>
      <c r="F291" s="69">
        <v>18852504.750000004</v>
      </c>
      <c r="G291" s="2" t="s">
        <v>336</v>
      </c>
    </row>
    <row r="292" spans="2:7" ht="15.75" x14ac:dyDescent="0.2">
      <c r="B292" s="7" t="s">
        <v>21</v>
      </c>
      <c r="C292" s="10">
        <v>9660042</v>
      </c>
      <c r="D292" s="10">
        <v>10077693</v>
      </c>
      <c r="E292" s="10">
        <v>23342125</v>
      </c>
      <c r="F292" s="10">
        <v>20285352</v>
      </c>
      <c r="G292" s="3" t="s">
        <v>1</v>
      </c>
    </row>
    <row r="293" spans="2:7" ht="15.75" x14ac:dyDescent="0.2">
      <c r="B293" s="7" t="s">
        <v>22</v>
      </c>
      <c r="C293" s="10">
        <v>1913</v>
      </c>
      <c r="D293" s="10">
        <v>2006</v>
      </c>
      <c r="E293" s="10">
        <v>3556</v>
      </c>
      <c r="F293" s="10">
        <v>5063</v>
      </c>
      <c r="G293" s="3" t="s">
        <v>2</v>
      </c>
    </row>
    <row r="294" spans="2:7" ht="15.75" x14ac:dyDescent="0.2">
      <c r="B294" s="7" t="s">
        <v>337</v>
      </c>
      <c r="C294" s="10">
        <v>203054161</v>
      </c>
      <c r="D294" s="10">
        <v>210454161</v>
      </c>
      <c r="E294" s="10">
        <v>201238252</v>
      </c>
      <c r="F294" s="10">
        <v>200188252</v>
      </c>
      <c r="G294" s="3" t="s">
        <v>179</v>
      </c>
    </row>
    <row r="295" spans="2:7" ht="15.75" x14ac:dyDescent="0.2">
      <c r="B295" s="8" t="s">
        <v>45</v>
      </c>
      <c r="C295" s="34">
        <v>256234277.55000001</v>
      </c>
      <c r="D295" s="34">
        <v>277682129.99000001</v>
      </c>
      <c r="E295" s="34">
        <v>292068842.24000001</v>
      </c>
      <c r="F295" s="34">
        <v>262134104.44</v>
      </c>
      <c r="G295" s="4" t="s">
        <v>338</v>
      </c>
    </row>
    <row r="296" spans="2:7" ht="15.75" x14ac:dyDescent="0.2">
      <c r="B296" s="9"/>
      <c r="C296" s="70"/>
      <c r="D296" s="70"/>
      <c r="E296" s="70"/>
      <c r="F296" s="70"/>
      <c r="G296" s="71"/>
    </row>
    <row r="297" spans="2:7" ht="15.75" x14ac:dyDescent="0.2">
      <c r="B297" s="72" t="s">
        <v>339</v>
      </c>
      <c r="C297" s="69">
        <v>218140418</v>
      </c>
      <c r="D297" s="69">
        <v>218720166</v>
      </c>
      <c r="E297" s="69">
        <v>204461837</v>
      </c>
      <c r="F297" s="69">
        <v>195354547</v>
      </c>
      <c r="G297" s="73" t="s">
        <v>340</v>
      </c>
    </row>
    <row r="298" spans="2:7" ht="15.75" x14ac:dyDescent="0.2">
      <c r="B298" s="7" t="s">
        <v>171</v>
      </c>
      <c r="C298" s="10">
        <v>15418034</v>
      </c>
      <c r="D298" s="10">
        <v>15138516</v>
      </c>
      <c r="E298" s="10">
        <v>16025741</v>
      </c>
      <c r="F298" s="10">
        <v>24159503</v>
      </c>
      <c r="G298" s="3" t="s">
        <v>341</v>
      </c>
    </row>
    <row r="299" spans="2:7" ht="15.75" x14ac:dyDescent="0.2">
      <c r="B299" s="7" t="s">
        <v>342</v>
      </c>
      <c r="C299" s="10">
        <v>55287724</v>
      </c>
      <c r="D299" s="10">
        <v>70977099</v>
      </c>
      <c r="E299" s="10">
        <v>74186849</v>
      </c>
      <c r="F299" s="10">
        <v>72194266</v>
      </c>
      <c r="G299" s="3" t="s">
        <v>175</v>
      </c>
    </row>
    <row r="300" spans="2:7" ht="15.75" x14ac:dyDescent="0.2">
      <c r="B300" s="41" t="s">
        <v>176</v>
      </c>
      <c r="C300" s="10">
        <v>99977165</v>
      </c>
      <c r="D300" s="10">
        <v>74839496</v>
      </c>
      <c r="E300" s="10">
        <v>67546657</v>
      </c>
      <c r="F300" s="10">
        <v>61052930</v>
      </c>
      <c r="G300" s="74" t="s">
        <v>177</v>
      </c>
    </row>
    <row r="301" spans="2:7" ht="15.75" x14ac:dyDescent="0.2">
      <c r="B301" s="7" t="s">
        <v>343</v>
      </c>
      <c r="C301" s="10">
        <v>1</v>
      </c>
      <c r="D301" s="10">
        <v>1</v>
      </c>
      <c r="E301" s="10">
        <v>107935</v>
      </c>
      <c r="F301" s="10">
        <v>122934</v>
      </c>
      <c r="G301" s="3" t="s">
        <v>98</v>
      </c>
    </row>
    <row r="302" spans="2:7" ht="15.75" x14ac:dyDescent="0.2">
      <c r="B302" s="7" t="s">
        <v>344</v>
      </c>
      <c r="C302" s="75">
        <v>0</v>
      </c>
      <c r="D302" s="75">
        <v>0</v>
      </c>
      <c r="E302" s="75">
        <v>0</v>
      </c>
      <c r="F302" s="75">
        <v>0</v>
      </c>
      <c r="G302" s="3" t="s">
        <v>345</v>
      </c>
    </row>
    <row r="303" spans="2:7" ht="15.75" x14ac:dyDescent="0.2">
      <c r="B303" s="7" t="s">
        <v>346</v>
      </c>
      <c r="C303" s="75">
        <v>80711484</v>
      </c>
      <c r="D303" s="75">
        <v>79487387</v>
      </c>
      <c r="E303" s="75">
        <v>74762247</v>
      </c>
      <c r="F303" s="75">
        <v>74877686</v>
      </c>
      <c r="G303" s="3" t="s">
        <v>347</v>
      </c>
    </row>
    <row r="304" spans="2:7" ht="15.75" x14ac:dyDescent="0.2">
      <c r="B304" s="7" t="s">
        <v>348</v>
      </c>
      <c r="C304" s="10">
        <v>11537677</v>
      </c>
      <c r="D304" s="10">
        <v>9358682</v>
      </c>
      <c r="E304" s="10">
        <v>7745039</v>
      </c>
      <c r="F304" s="10">
        <v>6392397</v>
      </c>
      <c r="G304" s="3" t="s">
        <v>349</v>
      </c>
    </row>
    <row r="305" spans="2:12" ht="15.75" x14ac:dyDescent="0.2">
      <c r="B305" s="7" t="s">
        <v>350</v>
      </c>
      <c r="C305" s="10">
        <v>11186</v>
      </c>
      <c r="D305" s="10">
        <v>11186</v>
      </c>
      <c r="E305" s="10">
        <v>11186</v>
      </c>
      <c r="F305" s="10">
        <v>11186</v>
      </c>
      <c r="G305" s="3" t="s">
        <v>351</v>
      </c>
    </row>
    <row r="306" spans="2:12" ht="15.75" x14ac:dyDescent="0.2">
      <c r="B306" s="7" t="s">
        <v>352</v>
      </c>
      <c r="C306" s="10">
        <v>481083689</v>
      </c>
      <c r="D306" s="10">
        <v>468532533</v>
      </c>
      <c r="E306" s="10">
        <v>444847491</v>
      </c>
      <c r="F306" s="10">
        <v>434165449</v>
      </c>
      <c r="G306" s="3" t="s">
        <v>353</v>
      </c>
    </row>
    <row r="307" spans="2:12" ht="15.75" x14ac:dyDescent="0.2">
      <c r="B307" s="7" t="s">
        <v>354</v>
      </c>
      <c r="C307" s="10">
        <v>30923722</v>
      </c>
      <c r="D307" s="10">
        <v>24563649</v>
      </c>
      <c r="E307" s="10">
        <v>20586931</v>
      </c>
      <c r="F307" s="10">
        <v>23987535</v>
      </c>
      <c r="G307" s="3" t="s">
        <v>355</v>
      </c>
    </row>
    <row r="308" spans="2:12" ht="15.75" x14ac:dyDescent="0.2">
      <c r="B308" s="7" t="s">
        <v>356</v>
      </c>
      <c r="C308" s="10">
        <v>27026336</v>
      </c>
      <c r="D308" s="10">
        <v>30328336</v>
      </c>
      <c r="E308" s="10">
        <v>30219179</v>
      </c>
      <c r="F308" s="10">
        <v>23390656</v>
      </c>
      <c r="G308" s="3" t="s">
        <v>357</v>
      </c>
    </row>
    <row r="309" spans="2:12" ht="15.75" x14ac:dyDescent="0.2">
      <c r="B309" s="7" t="s">
        <v>358</v>
      </c>
      <c r="C309" s="76">
        <v>135554654</v>
      </c>
      <c r="D309" s="76">
        <v>136667285</v>
      </c>
      <c r="E309" s="76">
        <v>131185251</v>
      </c>
      <c r="F309" s="76">
        <v>139903325</v>
      </c>
      <c r="G309" s="3" t="s">
        <v>359</v>
      </c>
    </row>
    <row r="310" spans="2:12" ht="15.75" x14ac:dyDescent="0.2">
      <c r="B310" s="7" t="s">
        <v>360</v>
      </c>
      <c r="C310" s="10">
        <v>26984075</v>
      </c>
      <c r="D310" s="10">
        <v>29053169</v>
      </c>
      <c r="E310" s="10">
        <v>22922723</v>
      </c>
      <c r="F310" s="10">
        <v>25644181</v>
      </c>
      <c r="G310" s="3" t="s">
        <v>361</v>
      </c>
    </row>
    <row r="311" spans="2:12" ht="15.75" x14ac:dyDescent="0.2">
      <c r="B311" s="7" t="s">
        <v>362</v>
      </c>
      <c r="C311" s="10">
        <v>21845139</v>
      </c>
      <c r="D311" s="10">
        <v>18744657</v>
      </c>
      <c r="E311" s="10">
        <v>17754778</v>
      </c>
      <c r="F311" s="10">
        <v>17458463</v>
      </c>
      <c r="G311" s="3" t="s">
        <v>108</v>
      </c>
    </row>
    <row r="312" spans="2:12" ht="15.75" x14ac:dyDescent="0.2">
      <c r="B312" s="7" t="s">
        <v>363</v>
      </c>
      <c r="C312" s="10">
        <v>42978180</v>
      </c>
      <c r="D312" s="10">
        <v>46644977</v>
      </c>
      <c r="E312" s="10">
        <v>43888359</v>
      </c>
      <c r="F312" s="10">
        <v>45462866</v>
      </c>
      <c r="G312" s="3" t="s">
        <v>364</v>
      </c>
    </row>
    <row r="313" spans="2:12" ht="15.75" x14ac:dyDescent="0.2">
      <c r="B313" s="7" t="s">
        <v>365</v>
      </c>
      <c r="C313" s="10">
        <v>1755326</v>
      </c>
      <c r="D313" s="10">
        <v>2518808</v>
      </c>
      <c r="E313" s="10">
        <v>2262731</v>
      </c>
      <c r="F313" s="10">
        <v>2315698</v>
      </c>
      <c r="G313" s="3" t="s">
        <v>366</v>
      </c>
    </row>
    <row r="314" spans="2:12" ht="15.75" x14ac:dyDescent="0.2">
      <c r="B314" s="7" t="s">
        <v>109</v>
      </c>
      <c r="C314" s="75">
        <v>19667033</v>
      </c>
      <c r="D314" s="75">
        <v>20457398</v>
      </c>
      <c r="E314" s="75">
        <v>22881172</v>
      </c>
      <c r="F314" s="75">
        <v>20840044</v>
      </c>
      <c r="G314" s="3" t="s">
        <v>110</v>
      </c>
    </row>
    <row r="315" spans="2:12" ht="15.75" x14ac:dyDescent="0.2">
      <c r="B315" s="8" t="s">
        <v>24</v>
      </c>
      <c r="C315" s="34">
        <v>787818154</v>
      </c>
      <c r="D315" s="34">
        <v>777510812</v>
      </c>
      <c r="E315" s="34">
        <v>736548615</v>
      </c>
      <c r="F315" s="34">
        <v>733168217</v>
      </c>
      <c r="G315" s="4" t="s">
        <v>70</v>
      </c>
    </row>
    <row r="316" spans="2:12" ht="15.75" x14ac:dyDescent="0.2">
      <c r="B316" s="77" t="s">
        <v>367</v>
      </c>
      <c r="C316" s="78"/>
      <c r="D316" s="78"/>
      <c r="E316" s="78"/>
      <c r="F316" s="78"/>
      <c r="G316" s="71" t="s">
        <v>368</v>
      </c>
      <c r="I316" s="162"/>
      <c r="J316" s="162"/>
      <c r="K316" s="162"/>
      <c r="L316" s="162"/>
    </row>
    <row r="317" spans="2:12" ht="15.75" x14ac:dyDescent="0.2">
      <c r="B317" s="77" t="s">
        <v>369</v>
      </c>
      <c r="C317"/>
      <c r="D317"/>
      <c r="E317"/>
      <c r="F317"/>
      <c r="G317" s="77" t="s">
        <v>818</v>
      </c>
    </row>
    <row r="318" spans="2:12" ht="15.75" x14ac:dyDescent="0.2">
      <c r="B318" s="6" t="s">
        <v>370</v>
      </c>
      <c r="C318" s="69">
        <v>118752416</v>
      </c>
      <c r="D318" s="69">
        <v>128185233</v>
      </c>
      <c r="E318" s="69">
        <v>120979227</v>
      </c>
      <c r="F318" s="69">
        <v>120546719</v>
      </c>
      <c r="G318" s="2" t="s">
        <v>371</v>
      </c>
    </row>
    <row r="319" spans="2:12" ht="15.75" x14ac:dyDescent="0.2">
      <c r="B319" s="7" t="s">
        <v>372</v>
      </c>
      <c r="C319" s="10">
        <v>140680953</v>
      </c>
      <c r="D319" s="10">
        <v>136165195</v>
      </c>
      <c r="E319" s="10">
        <v>134103593</v>
      </c>
      <c r="F319" s="10">
        <v>139369266</v>
      </c>
      <c r="G319" s="3" t="s">
        <v>373</v>
      </c>
    </row>
    <row r="320" spans="2:12" ht="15.75" x14ac:dyDescent="0.2">
      <c r="B320" s="7" t="s">
        <v>374</v>
      </c>
      <c r="C320" s="10">
        <v>85791245</v>
      </c>
      <c r="D320" s="10">
        <v>76331282</v>
      </c>
      <c r="E320" s="10">
        <v>66797972</v>
      </c>
      <c r="F320" s="10">
        <v>59331896</v>
      </c>
      <c r="G320" s="3" t="s">
        <v>375</v>
      </c>
    </row>
    <row r="321" spans="2:7" ht="15.75" x14ac:dyDescent="0.2">
      <c r="B321" s="7" t="s">
        <v>376</v>
      </c>
      <c r="C321" s="10">
        <v>1247540</v>
      </c>
      <c r="D321" s="10">
        <v>1321201</v>
      </c>
      <c r="E321" s="10">
        <v>1218500</v>
      </c>
      <c r="F321" s="10">
        <v>430000</v>
      </c>
      <c r="G321" s="3" t="s">
        <v>377</v>
      </c>
    </row>
    <row r="322" spans="2:7" ht="15.75" x14ac:dyDescent="0.2">
      <c r="B322" s="7" t="s">
        <v>378</v>
      </c>
      <c r="C322" s="10">
        <v>346472154</v>
      </c>
      <c r="D322" s="10">
        <v>342002911</v>
      </c>
      <c r="E322" s="10">
        <v>323099292</v>
      </c>
      <c r="F322" s="10">
        <v>319677881</v>
      </c>
      <c r="G322" s="3" t="s">
        <v>379</v>
      </c>
    </row>
    <row r="323" spans="2:7" ht="15.75" x14ac:dyDescent="0.2">
      <c r="B323" s="7" t="s">
        <v>380</v>
      </c>
      <c r="C323" s="75">
        <v>13066394</v>
      </c>
      <c r="D323" s="75">
        <v>15106919</v>
      </c>
      <c r="E323" s="75">
        <v>19513029</v>
      </c>
      <c r="F323" s="75">
        <v>12993729</v>
      </c>
      <c r="G323" s="3" t="s">
        <v>381</v>
      </c>
    </row>
    <row r="324" spans="2:7" ht="15.75" x14ac:dyDescent="0.2">
      <c r="B324" s="7" t="s">
        <v>382</v>
      </c>
      <c r="C324" s="75">
        <v>40800482</v>
      </c>
      <c r="D324" s="75">
        <v>44072684</v>
      </c>
      <c r="E324" s="75">
        <v>39413784</v>
      </c>
      <c r="F324" s="75">
        <v>44336779</v>
      </c>
      <c r="G324" s="3" t="s">
        <v>383</v>
      </c>
    </row>
    <row r="325" spans="2:7" ht="15.75" x14ac:dyDescent="0.2">
      <c r="B325" s="7" t="s">
        <v>384</v>
      </c>
      <c r="C325" s="10">
        <v>2459025</v>
      </c>
      <c r="D325" s="10">
        <v>1789642</v>
      </c>
      <c r="E325" s="10">
        <v>1578903</v>
      </c>
      <c r="F325" s="10">
        <v>1134648</v>
      </c>
      <c r="G325" s="3" t="s">
        <v>385</v>
      </c>
    </row>
    <row r="326" spans="2:7" ht="15.75" x14ac:dyDescent="0.2">
      <c r="B326" s="7" t="s">
        <v>386</v>
      </c>
      <c r="C326" s="10">
        <v>65031822</v>
      </c>
      <c r="D326" s="10">
        <v>65505365</v>
      </c>
      <c r="E326" s="10">
        <v>64873600</v>
      </c>
      <c r="F326" s="10">
        <v>56534396</v>
      </c>
      <c r="G326" s="3" t="s">
        <v>387</v>
      </c>
    </row>
    <row r="327" spans="2:7" ht="15.75" x14ac:dyDescent="0.2">
      <c r="B327" s="7" t="s">
        <v>388</v>
      </c>
      <c r="C327" s="10">
        <v>4512022</v>
      </c>
      <c r="D327" s="10">
        <v>4613257</v>
      </c>
      <c r="E327" s="10">
        <v>4688888</v>
      </c>
      <c r="F327" s="10">
        <v>4407777</v>
      </c>
      <c r="G327" s="3" t="s">
        <v>389</v>
      </c>
    </row>
    <row r="328" spans="2:7" ht="15.75" x14ac:dyDescent="0.2">
      <c r="B328" s="7" t="s">
        <v>390</v>
      </c>
      <c r="C328" s="10">
        <v>6639041</v>
      </c>
      <c r="D328" s="10">
        <v>2440798</v>
      </c>
      <c r="E328" s="10">
        <v>1833802</v>
      </c>
      <c r="F328" s="10">
        <v>1639969</v>
      </c>
      <c r="G328" s="3" t="s">
        <v>158</v>
      </c>
    </row>
    <row r="329" spans="2:7" ht="15.75" x14ac:dyDescent="0.2">
      <c r="B329" s="7" t="s">
        <v>391</v>
      </c>
      <c r="C329" s="10">
        <v>0</v>
      </c>
      <c r="D329" s="10">
        <v>0</v>
      </c>
      <c r="E329" s="10">
        <v>0</v>
      </c>
      <c r="F329" s="10">
        <v>0</v>
      </c>
      <c r="G329" s="3" t="s">
        <v>392</v>
      </c>
    </row>
    <row r="330" spans="2:7" ht="15.75" x14ac:dyDescent="0.2">
      <c r="B330" s="7" t="s">
        <v>393</v>
      </c>
      <c r="C330" s="76">
        <v>1050797</v>
      </c>
      <c r="D330" s="76">
        <v>1066860</v>
      </c>
      <c r="E330" s="76">
        <v>904578</v>
      </c>
      <c r="F330" s="76">
        <v>1528998</v>
      </c>
      <c r="G330" s="3" t="s">
        <v>120</v>
      </c>
    </row>
    <row r="331" spans="2:7" ht="15.75" x14ac:dyDescent="0.2">
      <c r="B331" s="7" t="s">
        <v>394</v>
      </c>
      <c r="C331" s="10">
        <v>6000000</v>
      </c>
      <c r="D331" s="10">
        <v>9000000</v>
      </c>
      <c r="E331" s="10">
        <v>11600000</v>
      </c>
      <c r="F331" s="10">
        <v>11600000</v>
      </c>
      <c r="G331" s="3" t="s">
        <v>395</v>
      </c>
    </row>
    <row r="332" spans="2:7" ht="15.75" x14ac:dyDescent="0.2">
      <c r="B332" s="7" t="s">
        <v>396</v>
      </c>
      <c r="C332" s="10">
        <v>26585718</v>
      </c>
      <c r="D332" s="10">
        <v>27451617</v>
      </c>
      <c r="E332" s="10">
        <v>20091957</v>
      </c>
      <c r="F332" s="10">
        <v>21371057</v>
      </c>
      <c r="G332" s="3" t="s">
        <v>122</v>
      </c>
    </row>
    <row r="333" spans="2:7" ht="15.75" x14ac:dyDescent="0.2">
      <c r="B333" s="8" t="s">
        <v>73</v>
      </c>
      <c r="C333" s="34">
        <v>512617455</v>
      </c>
      <c r="D333" s="34">
        <v>513084980</v>
      </c>
      <c r="E333" s="34">
        <v>487632781</v>
      </c>
      <c r="F333" s="34">
        <v>475192754</v>
      </c>
      <c r="G333" s="4" t="s">
        <v>42</v>
      </c>
    </row>
    <row r="334" spans="2:7" ht="15.75" x14ac:dyDescent="0.2">
      <c r="B334" s="77" t="s">
        <v>819</v>
      </c>
      <c r="C334"/>
      <c r="D334"/>
      <c r="E334"/>
      <c r="F334"/>
      <c r="G334" s="77" t="s">
        <v>526</v>
      </c>
    </row>
    <row r="335" spans="2:7" ht="15.75" x14ac:dyDescent="0.2">
      <c r="B335" s="6" t="s">
        <v>25</v>
      </c>
      <c r="C335" s="69">
        <v>203054161</v>
      </c>
      <c r="D335" s="69">
        <v>210454161</v>
      </c>
      <c r="E335" s="69">
        <v>201238252</v>
      </c>
      <c r="F335" s="69">
        <v>201688252</v>
      </c>
      <c r="G335" s="2" t="s">
        <v>4</v>
      </c>
    </row>
    <row r="336" spans="2:7" ht="15.75" x14ac:dyDescent="0.2">
      <c r="B336" s="7" t="s">
        <v>397</v>
      </c>
      <c r="C336" s="10">
        <v>202938964</v>
      </c>
      <c r="D336" s="10">
        <v>210454161</v>
      </c>
      <c r="E336" s="10">
        <v>201238252</v>
      </c>
      <c r="F336" s="10">
        <v>200188252</v>
      </c>
      <c r="G336" s="3" t="s">
        <v>6</v>
      </c>
    </row>
    <row r="337" spans="2:7" ht="15.75" x14ac:dyDescent="0.2">
      <c r="B337" s="7" t="s">
        <v>31</v>
      </c>
      <c r="C337" s="10">
        <v>0</v>
      </c>
      <c r="D337" s="10">
        <v>0</v>
      </c>
      <c r="E337" s="10">
        <v>0</v>
      </c>
      <c r="F337" s="10">
        <v>0</v>
      </c>
      <c r="G337" s="3" t="s">
        <v>10</v>
      </c>
    </row>
    <row r="338" spans="2:7" ht="15.75" x14ac:dyDescent="0.2">
      <c r="B338" s="7" t="s">
        <v>159</v>
      </c>
      <c r="C338" s="10">
        <v>3791507</v>
      </c>
      <c r="D338" s="10">
        <v>3791507</v>
      </c>
      <c r="E338" s="10">
        <v>3791507</v>
      </c>
      <c r="F338" s="10">
        <v>3791507</v>
      </c>
      <c r="G338" s="3" t="s">
        <v>78</v>
      </c>
    </row>
    <row r="339" spans="2:7" ht="15.75" x14ac:dyDescent="0.2">
      <c r="B339" s="7" t="s">
        <v>30</v>
      </c>
      <c r="C339" s="10">
        <v>7088240</v>
      </c>
      <c r="D339" s="10">
        <v>6797358</v>
      </c>
      <c r="E339" s="10">
        <v>3760765</v>
      </c>
      <c r="F339" s="10">
        <v>3760765</v>
      </c>
      <c r="G339" s="3" t="s">
        <v>9</v>
      </c>
    </row>
    <row r="340" spans="2:7" ht="15.75" x14ac:dyDescent="0.2">
      <c r="B340" s="7" t="s">
        <v>398</v>
      </c>
      <c r="C340" s="75">
        <v>40439414</v>
      </c>
      <c r="D340" s="75">
        <v>40027264</v>
      </c>
      <c r="E340" s="75">
        <v>38031811</v>
      </c>
      <c r="F340" s="75">
        <v>39415726</v>
      </c>
      <c r="G340" s="3" t="s">
        <v>399</v>
      </c>
    </row>
    <row r="341" spans="2:7" ht="15.75" x14ac:dyDescent="0.2">
      <c r="B341" s="7" t="s">
        <v>27</v>
      </c>
      <c r="C341" s="75">
        <v>6410334</v>
      </c>
      <c r="D341" s="75">
        <v>5949062</v>
      </c>
      <c r="E341" s="75">
        <v>5543018</v>
      </c>
      <c r="F341" s="75">
        <v>5543018</v>
      </c>
      <c r="G341" s="3" t="s">
        <v>160</v>
      </c>
    </row>
    <row r="342" spans="2:7" ht="15.75" x14ac:dyDescent="0.2">
      <c r="B342" s="7" t="s">
        <v>400</v>
      </c>
      <c r="C342" s="75">
        <v>2225</v>
      </c>
      <c r="D342" s="75">
        <v>2225</v>
      </c>
      <c r="E342" s="75">
        <v>2225</v>
      </c>
      <c r="F342" s="75">
        <v>2225</v>
      </c>
      <c r="G342" s="3" t="s">
        <v>401</v>
      </c>
    </row>
    <row r="343" spans="2:7" ht="15.75" x14ac:dyDescent="0.2">
      <c r="B343" s="7" t="s">
        <v>823</v>
      </c>
      <c r="C343" s="10">
        <v>346788</v>
      </c>
      <c r="D343" s="10">
        <v>344010</v>
      </c>
      <c r="E343" s="10">
        <v>342876</v>
      </c>
      <c r="F343" s="10">
        <v>342037</v>
      </c>
      <c r="G343" s="3" t="s">
        <v>822</v>
      </c>
    </row>
    <row r="344" spans="2:7" ht="15.75" x14ac:dyDescent="0.2">
      <c r="B344" s="7" t="s">
        <v>180</v>
      </c>
      <c r="C344" s="10">
        <v>7779500</v>
      </c>
      <c r="D344" s="10">
        <v>4620000</v>
      </c>
      <c r="E344" s="10">
        <v>5742500</v>
      </c>
      <c r="F344" s="10">
        <v>5450000</v>
      </c>
      <c r="G344" s="3" t="s">
        <v>181</v>
      </c>
    </row>
    <row r="345" spans="2:7" ht="15.75" x14ac:dyDescent="0.2">
      <c r="B345" s="7" t="s">
        <v>182</v>
      </c>
      <c r="C345" s="10">
        <v>0</v>
      </c>
      <c r="D345" s="10">
        <v>0</v>
      </c>
      <c r="E345" s="10">
        <v>0</v>
      </c>
      <c r="F345" s="10">
        <v>0</v>
      </c>
      <c r="G345" s="3" t="s">
        <v>183</v>
      </c>
    </row>
    <row r="346" spans="2:7" ht="15.75" x14ac:dyDescent="0.2">
      <c r="B346" s="7" t="s">
        <v>161</v>
      </c>
      <c r="C346" s="10">
        <v>0</v>
      </c>
      <c r="D346" s="10">
        <v>0</v>
      </c>
      <c r="E346" s="10">
        <v>0</v>
      </c>
      <c r="F346" s="10">
        <v>0</v>
      </c>
      <c r="G346" s="3" t="s">
        <v>124</v>
      </c>
    </row>
    <row r="347" spans="2:7" ht="15.75" x14ac:dyDescent="0.2">
      <c r="B347" s="7" t="s">
        <v>32</v>
      </c>
      <c r="C347" s="10">
        <v>-15950570</v>
      </c>
      <c r="D347" s="10">
        <v>-12540232</v>
      </c>
      <c r="E347" s="10">
        <v>-9811944</v>
      </c>
      <c r="F347" s="10">
        <v>-3888252</v>
      </c>
      <c r="G347" s="3" t="s">
        <v>79</v>
      </c>
    </row>
    <row r="348" spans="2:7" ht="15.75" x14ac:dyDescent="0.2">
      <c r="B348" s="7" t="s">
        <v>34</v>
      </c>
      <c r="C348" s="76">
        <v>35677459</v>
      </c>
      <c r="D348" s="76">
        <v>17713761</v>
      </c>
      <c r="E348" s="76">
        <v>6918971</v>
      </c>
      <c r="F348" s="76">
        <v>10029430</v>
      </c>
      <c r="G348" s="3" t="s">
        <v>825</v>
      </c>
    </row>
    <row r="349" spans="2:7" ht="15.75" x14ac:dyDescent="0.2">
      <c r="B349" s="7" t="s">
        <v>33</v>
      </c>
      <c r="C349" s="10">
        <v>274347381</v>
      </c>
      <c r="D349" s="10">
        <v>263564400</v>
      </c>
      <c r="E349" s="10">
        <v>248038451</v>
      </c>
      <c r="F349" s="10">
        <v>257113178</v>
      </c>
      <c r="G349" s="3" t="s">
        <v>13</v>
      </c>
    </row>
    <row r="350" spans="2:7" ht="15.75" x14ac:dyDescent="0.2">
      <c r="B350" s="7" t="s">
        <v>402</v>
      </c>
      <c r="C350" s="10">
        <v>853318</v>
      </c>
      <c r="D350" s="10">
        <v>861432</v>
      </c>
      <c r="E350" s="10">
        <v>877383</v>
      </c>
      <c r="F350" s="10">
        <v>862285</v>
      </c>
      <c r="G350" s="3" t="s">
        <v>162</v>
      </c>
    </row>
    <row r="351" spans="2:7" ht="15.75" x14ac:dyDescent="0.2">
      <c r="B351" s="7" t="s">
        <v>403</v>
      </c>
      <c r="C351" s="75">
        <v>275200699</v>
      </c>
      <c r="D351" s="75">
        <f>264425832</f>
        <v>264425832</v>
      </c>
      <c r="E351" s="75">
        <f>264425832</f>
        <v>264425832</v>
      </c>
      <c r="F351" s="75">
        <f>264425832</f>
        <v>264425832</v>
      </c>
      <c r="G351" s="3" t="s">
        <v>404</v>
      </c>
    </row>
    <row r="352" spans="2:7" ht="15.75" x14ac:dyDescent="0.2">
      <c r="B352" s="8" t="s">
        <v>405</v>
      </c>
      <c r="C352" s="34">
        <v>787818154</v>
      </c>
      <c r="D352" s="34">
        <v>777510812</v>
      </c>
      <c r="E352" s="34">
        <v>736548615</v>
      </c>
      <c r="F352" s="34">
        <v>733168217</v>
      </c>
      <c r="G352" s="4" t="s">
        <v>12</v>
      </c>
    </row>
    <row r="353" spans="2:7" x14ac:dyDescent="0.2">
      <c r="B353"/>
      <c r="C353"/>
      <c r="D353"/>
      <c r="E353"/>
      <c r="F353"/>
      <c r="G353" s="68"/>
    </row>
    <row r="354" spans="2:7" ht="15.75" x14ac:dyDescent="0.2">
      <c r="B354" s="6" t="s">
        <v>406</v>
      </c>
      <c r="C354" s="69">
        <v>478092655</v>
      </c>
      <c r="D354" s="69">
        <v>512332395</v>
      </c>
      <c r="E354" s="69">
        <v>491090925</v>
      </c>
      <c r="F354" s="69">
        <v>490899438</v>
      </c>
      <c r="G354" s="2" t="s">
        <v>407</v>
      </c>
    </row>
    <row r="355" spans="2:7" ht="15.75" x14ac:dyDescent="0.2">
      <c r="B355" s="7" t="s">
        <v>408</v>
      </c>
      <c r="C355" s="10">
        <v>178191287</v>
      </c>
      <c r="D355" s="10">
        <v>181552721</v>
      </c>
      <c r="E355" s="10">
        <v>176407335</v>
      </c>
      <c r="F355" s="10">
        <v>191524241</v>
      </c>
      <c r="G355" s="3" t="s">
        <v>409</v>
      </c>
    </row>
    <row r="356" spans="2:7" ht="15.75" x14ac:dyDescent="0.2">
      <c r="B356" s="7" t="s">
        <v>410</v>
      </c>
      <c r="C356" s="10">
        <v>299901368</v>
      </c>
      <c r="D356" s="10">
        <v>330779674</v>
      </c>
      <c r="E356" s="10">
        <v>314683590</v>
      </c>
      <c r="F356" s="10">
        <v>299375197</v>
      </c>
      <c r="G356" s="3" t="s">
        <v>411</v>
      </c>
    </row>
    <row r="357" spans="2:7" ht="15.75" x14ac:dyDescent="0.2">
      <c r="B357" s="7" t="s">
        <v>412</v>
      </c>
      <c r="C357" s="10">
        <v>4939025</v>
      </c>
      <c r="D357" s="10">
        <v>-988248</v>
      </c>
      <c r="E357" s="10">
        <v>-432384</v>
      </c>
      <c r="F357" s="10">
        <v>-5429556</v>
      </c>
      <c r="G357" s="3" t="s">
        <v>413</v>
      </c>
    </row>
    <row r="358" spans="2:7" ht="15.75" x14ac:dyDescent="0.2">
      <c r="B358" s="7" t="s">
        <v>414</v>
      </c>
      <c r="C358" s="10">
        <v>-9797921</v>
      </c>
      <c r="D358" s="10">
        <v>-9636009</v>
      </c>
      <c r="E358" s="10">
        <v>-8279455</v>
      </c>
      <c r="F358" s="10">
        <v>-8475743</v>
      </c>
      <c r="G358" s="3" t="s">
        <v>415</v>
      </c>
    </row>
    <row r="359" spans="2:7" ht="15.75" x14ac:dyDescent="0.2">
      <c r="B359" s="7" t="s">
        <v>416</v>
      </c>
      <c r="C359" s="75">
        <v>295042472</v>
      </c>
      <c r="D359" s="75">
        <v>320155417</v>
      </c>
      <c r="E359" s="75">
        <v>305971751</v>
      </c>
      <c r="F359" s="75">
        <v>285469898</v>
      </c>
      <c r="G359" s="3" t="s">
        <v>417</v>
      </c>
    </row>
    <row r="360" spans="2:7" ht="15.75" x14ac:dyDescent="0.2">
      <c r="B360" s="7" t="s">
        <v>418</v>
      </c>
      <c r="C360" s="75">
        <v>20671429</v>
      </c>
      <c r="D360" s="75">
        <v>21043881</v>
      </c>
      <c r="E360" s="75">
        <v>18703322</v>
      </c>
      <c r="F360" s="75">
        <v>21042098</v>
      </c>
      <c r="G360" s="3" t="s">
        <v>419</v>
      </c>
    </row>
    <row r="361" spans="2:7" ht="15.75" x14ac:dyDescent="0.2">
      <c r="B361" s="7" t="s">
        <v>420</v>
      </c>
      <c r="C361" s="10">
        <v>17555335</v>
      </c>
      <c r="D361" s="10">
        <v>19317115</v>
      </c>
      <c r="E361" s="10">
        <v>17647595</v>
      </c>
      <c r="F361" s="10">
        <v>16857484</v>
      </c>
      <c r="G361" s="3" t="s">
        <v>421</v>
      </c>
    </row>
    <row r="362" spans="2:7" ht="15.75" x14ac:dyDescent="0.2">
      <c r="B362" s="7" t="s">
        <v>422</v>
      </c>
      <c r="C362" s="10">
        <v>3781511</v>
      </c>
      <c r="D362" s="10">
        <v>3280353</v>
      </c>
      <c r="E362" s="10">
        <v>2753795</v>
      </c>
      <c r="F362" s="10">
        <v>2298813</v>
      </c>
      <c r="G362" s="3" t="s">
        <v>423</v>
      </c>
    </row>
    <row r="363" spans="2:7" ht="15.75" x14ac:dyDescent="0.2">
      <c r="B363" s="7" t="s">
        <v>424</v>
      </c>
      <c r="C363" s="10">
        <v>5182490</v>
      </c>
      <c r="D363" s="10">
        <v>4604247</v>
      </c>
      <c r="E363" s="10">
        <v>3512918</v>
      </c>
      <c r="F363" s="10">
        <v>2316176</v>
      </c>
      <c r="G363" s="3" t="s">
        <v>425</v>
      </c>
    </row>
    <row r="364" spans="2:7" ht="15.75" x14ac:dyDescent="0.2">
      <c r="B364" s="7" t="s">
        <v>426</v>
      </c>
      <c r="C364" s="10">
        <v>11574239</v>
      </c>
      <c r="D364" s="10">
        <v>12697119</v>
      </c>
      <c r="E364" s="10">
        <v>11372026</v>
      </c>
      <c r="F364" s="10">
        <v>8877943</v>
      </c>
      <c r="G364" s="3" t="s">
        <v>427</v>
      </c>
    </row>
    <row r="365" spans="2:7" ht="15.75" x14ac:dyDescent="0.2">
      <c r="B365" s="7" t="s">
        <v>428</v>
      </c>
      <c r="C365" s="10">
        <v>1085465</v>
      </c>
      <c r="D365" s="10">
        <v>4501296</v>
      </c>
      <c r="E365" s="10">
        <v>4448561</v>
      </c>
      <c r="F365" s="10">
        <v>3724385</v>
      </c>
      <c r="G365" s="3" t="s">
        <v>824</v>
      </c>
    </row>
    <row r="366" spans="2:7" ht="15.75" x14ac:dyDescent="0.2">
      <c r="B366" s="7" t="s">
        <v>139</v>
      </c>
      <c r="C366" s="76">
        <v>2715227</v>
      </c>
      <c r="D366" s="76">
        <v>2311139</v>
      </c>
      <c r="E366" s="76">
        <v>3100266</v>
      </c>
      <c r="F366" s="76">
        <v>2286227</v>
      </c>
      <c r="G366" s="3" t="s">
        <v>429</v>
      </c>
    </row>
    <row r="367" spans="2:7" ht="15.75" x14ac:dyDescent="0.2">
      <c r="B367" s="45" t="s">
        <v>430</v>
      </c>
      <c r="C367" s="10">
        <v>357608168</v>
      </c>
      <c r="D367" s="10">
        <v>387910567</v>
      </c>
      <c r="E367" s="10">
        <v>367510234</v>
      </c>
      <c r="F367" s="10">
        <v>342873024</v>
      </c>
      <c r="G367" s="79" t="s">
        <v>431</v>
      </c>
    </row>
    <row r="368" spans="2:7" ht="15.75" x14ac:dyDescent="0.2">
      <c r="B368" s="80"/>
      <c r="C368" s="81"/>
      <c r="D368" s="81"/>
      <c r="E368" s="81"/>
      <c r="F368" s="81"/>
      <c r="G368" s="82"/>
    </row>
    <row r="369" spans="2:7" ht="15.75" x14ac:dyDescent="0.2">
      <c r="B369" s="41" t="s">
        <v>432</v>
      </c>
      <c r="C369" s="83">
        <v>341680235</v>
      </c>
      <c r="D369" s="83">
        <v>412823968</v>
      </c>
      <c r="E369" s="83">
        <v>396817273</v>
      </c>
      <c r="F369" s="83">
        <v>389896261</v>
      </c>
      <c r="G369" s="74" t="s">
        <v>433</v>
      </c>
    </row>
    <row r="370" spans="2:7" ht="15.75" x14ac:dyDescent="0.2">
      <c r="B370" s="7" t="s">
        <v>434</v>
      </c>
      <c r="C370" s="83">
        <v>8142527</v>
      </c>
      <c r="D370" s="83">
        <v>6703955</v>
      </c>
      <c r="E370" s="83">
        <v>6201706</v>
      </c>
      <c r="F370" s="83">
        <v>5227328</v>
      </c>
      <c r="G370" s="3" t="s">
        <v>435</v>
      </c>
    </row>
    <row r="371" spans="2:7" ht="15.75" x14ac:dyDescent="0.2">
      <c r="B371" s="7" t="s">
        <v>436</v>
      </c>
      <c r="C371" s="83">
        <v>27829134</v>
      </c>
      <c r="D371" s="83">
        <v>41059186</v>
      </c>
      <c r="E371" s="83">
        <v>40468031</v>
      </c>
      <c r="F371" s="83">
        <v>34057404</v>
      </c>
      <c r="G371" s="3" t="s">
        <v>437</v>
      </c>
    </row>
    <row r="372" spans="2:7" ht="15.75" x14ac:dyDescent="0.2">
      <c r="B372" s="7" t="s">
        <v>408</v>
      </c>
      <c r="C372" s="83">
        <v>106745324</v>
      </c>
      <c r="D372" s="83">
        <v>118675258</v>
      </c>
      <c r="E372" s="83">
        <v>105579790</v>
      </c>
      <c r="F372" s="83">
        <v>114599800</v>
      </c>
      <c r="G372" s="3" t="s">
        <v>409</v>
      </c>
    </row>
    <row r="373" spans="2:7" ht="15.75" x14ac:dyDescent="0.2">
      <c r="B373" s="7" t="s">
        <v>438</v>
      </c>
      <c r="C373" s="83">
        <v>215248304</v>
      </c>
      <c r="D373" s="83">
        <v>259793479</v>
      </c>
      <c r="E373" s="83">
        <v>256971158</v>
      </c>
      <c r="F373" s="83">
        <v>246466385</v>
      </c>
      <c r="G373" s="3" t="s">
        <v>439</v>
      </c>
    </row>
    <row r="374" spans="2:7" ht="15.75" x14ac:dyDescent="0.2">
      <c r="B374" s="7" t="s">
        <v>440</v>
      </c>
      <c r="C374" s="83">
        <v>6598809</v>
      </c>
      <c r="D374" s="83">
        <v>-1400815</v>
      </c>
      <c r="E374" s="83">
        <v>-5661145</v>
      </c>
      <c r="F374" s="83">
        <v>2661110</v>
      </c>
      <c r="G374" s="3" t="s">
        <v>441</v>
      </c>
    </row>
    <row r="375" spans="2:7" ht="15.75" x14ac:dyDescent="0.2">
      <c r="B375" s="7" t="s">
        <v>442</v>
      </c>
      <c r="C375" s="83">
        <v>35461705</v>
      </c>
      <c r="D375" s="83">
        <v>37479679</v>
      </c>
      <c r="E375" s="83">
        <v>36388624</v>
      </c>
      <c r="F375" s="83">
        <v>35354756</v>
      </c>
      <c r="G375" s="3" t="s">
        <v>443</v>
      </c>
    </row>
    <row r="376" spans="2:7" ht="15.75" x14ac:dyDescent="0.2">
      <c r="B376" s="7" t="s">
        <v>444</v>
      </c>
      <c r="C376" s="83">
        <v>15755632</v>
      </c>
      <c r="D376" s="83">
        <v>16770499</v>
      </c>
      <c r="E376" s="83">
        <v>16589271</v>
      </c>
      <c r="F376" s="83">
        <v>15952635</v>
      </c>
      <c r="G376" s="3" t="s">
        <v>445</v>
      </c>
    </row>
    <row r="377" spans="2:7" ht="15.75" x14ac:dyDescent="0.2">
      <c r="B377" s="7" t="s">
        <v>446</v>
      </c>
      <c r="C377" s="83">
        <v>4940639</v>
      </c>
      <c r="D377" s="83">
        <v>4539115</v>
      </c>
      <c r="E377" s="83">
        <v>4627813</v>
      </c>
      <c r="F377" s="83">
        <v>4557491</v>
      </c>
      <c r="G377" s="3" t="s">
        <v>447</v>
      </c>
    </row>
    <row r="378" spans="2:7" ht="15.75" x14ac:dyDescent="0.2">
      <c r="B378" s="7" t="s">
        <v>448</v>
      </c>
      <c r="C378" s="83">
        <v>18512386</v>
      </c>
      <c r="D378" s="83">
        <v>19627659</v>
      </c>
      <c r="E378" s="83">
        <v>19191494</v>
      </c>
      <c r="F378" s="83">
        <v>17956926</v>
      </c>
      <c r="G378" s="3" t="s">
        <v>449</v>
      </c>
    </row>
    <row r="379" spans="2:7" ht="15.75" x14ac:dyDescent="0.2">
      <c r="B379" s="7" t="s">
        <v>450</v>
      </c>
      <c r="C379" s="83">
        <v>8543655</v>
      </c>
      <c r="D379" s="83">
        <v>8770977</v>
      </c>
      <c r="E379" s="83">
        <v>8033417</v>
      </c>
      <c r="F379" s="83">
        <v>7655554</v>
      </c>
      <c r="G379" s="3" t="s">
        <v>451</v>
      </c>
    </row>
    <row r="380" spans="2:7" ht="15.75" x14ac:dyDescent="0.2">
      <c r="B380" s="7" t="s">
        <v>452</v>
      </c>
      <c r="C380" s="83">
        <v>305061130</v>
      </c>
      <c r="D380" s="83">
        <v>345580593</v>
      </c>
      <c r="E380" s="83">
        <v>336140632</v>
      </c>
      <c r="F380" s="83">
        <v>330604857</v>
      </c>
      <c r="G380" s="3" t="s">
        <v>453</v>
      </c>
    </row>
    <row r="381" spans="2:7" ht="15.75" x14ac:dyDescent="0.2">
      <c r="B381" s="7" t="s">
        <v>454</v>
      </c>
      <c r="C381" s="83">
        <v>7534416</v>
      </c>
      <c r="D381" s="83">
        <v>7773240</v>
      </c>
      <c r="E381" s="83">
        <v>7059404</v>
      </c>
      <c r="F381" s="83">
        <v>6885931</v>
      </c>
      <c r="G381" s="3" t="s">
        <v>455</v>
      </c>
    </row>
    <row r="382" spans="2:7" ht="15.75" x14ac:dyDescent="0.2">
      <c r="B382" s="7" t="s">
        <v>456</v>
      </c>
      <c r="C382" s="83">
        <v>3439932</v>
      </c>
      <c r="D382" s="83">
        <v>3459858</v>
      </c>
      <c r="E382" s="83">
        <v>3519553</v>
      </c>
      <c r="F382" s="83">
        <v>3777790</v>
      </c>
      <c r="G382" s="3" t="s">
        <v>146</v>
      </c>
    </row>
    <row r="383" spans="2:7" ht="15.75" x14ac:dyDescent="0.2">
      <c r="B383" s="7" t="s">
        <v>457</v>
      </c>
      <c r="C383" s="83">
        <v>4263722</v>
      </c>
      <c r="D383" s="83">
        <v>4602623</v>
      </c>
      <c r="E383" s="83">
        <v>4336747</v>
      </c>
      <c r="F383" s="83">
        <v>4078134</v>
      </c>
      <c r="G383" s="3" t="s">
        <v>458</v>
      </c>
    </row>
    <row r="384" spans="2:7" ht="15.75" x14ac:dyDescent="0.2">
      <c r="B384" s="7" t="s">
        <v>459</v>
      </c>
      <c r="C384" s="83">
        <v>5680468</v>
      </c>
      <c r="D384" s="83">
        <v>2319063</v>
      </c>
      <c r="E384" s="83">
        <v>2420042</v>
      </c>
      <c r="F384" s="83">
        <v>2933598</v>
      </c>
      <c r="G384" s="3" t="s">
        <v>460</v>
      </c>
    </row>
    <row r="385" spans="2:7" ht="15.75" x14ac:dyDescent="0.2">
      <c r="B385" s="7" t="s">
        <v>461</v>
      </c>
      <c r="C385" s="83">
        <v>307792</v>
      </c>
      <c r="D385" s="83">
        <v>2146</v>
      </c>
      <c r="E385" s="83">
        <v>36740</v>
      </c>
      <c r="F385" s="83">
        <v>0</v>
      </c>
      <c r="G385" s="3" t="s">
        <v>462</v>
      </c>
    </row>
    <row r="386" spans="2:7" ht="15.75" x14ac:dyDescent="0.2">
      <c r="B386" s="7" t="s">
        <v>463</v>
      </c>
      <c r="C386" s="83">
        <v>361795</v>
      </c>
      <c r="D386" s="83">
        <v>361795</v>
      </c>
      <c r="E386" s="83">
        <v>362678</v>
      </c>
      <c r="F386" s="83">
        <v>361380</v>
      </c>
      <c r="G386" s="3" t="s">
        <v>464</v>
      </c>
    </row>
    <row r="387" spans="2:7" ht="15.75" x14ac:dyDescent="0.2">
      <c r="B387" s="7" t="s">
        <v>465</v>
      </c>
      <c r="C387" s="83">
        <v>47398</v>
      </c>
      <c r="D387" s="83">
        <v>40751</v>
      </c>
      <c r="E387" s="83">
        <v>31523</v>
      </c>
      <c r="F387" s="83">
        <v>25543</v>
      </c>
      <c r="G387" s="3" t="s">
        <v>466</v>
      </c>
    </row>
    <row r="388" spans="2:7" ht="15.75" x14ac:dyDescent="0.2">
      <c r="B388" s="7" t="s">
        <v>147</v>
      </c>
      <c r="C388" s="83">
        <v>1491333</v>
      </c>
      <c r="D388" s="83">
        <v>2215854</v>
      </c>
      <c r="E388" s="83">
        <v>2149258</v>
      </c>
      <c r="F388" s="83">
        <v>1166759</v>
      </c>
      <c r="G388" s="3" t="s">
        <v>467</v>
      </c>
    </row>
    <row r="389" spans="2:7" ht="15.75" x14ac:dyDescent="0.2">
      <c r="B389" s="7" t="s">
        <v>155</v>
      </c>
      <c r="C389" s="83">
        <v>328187986</v>
      </c>
      <c r="D389" s="83">
        <v>366355923</v>
      </c>
      <c r="E389" s="83">
        <v>356056577</v>
      </c>
      <c r="F389" s="83">
        <v>349833992</v>
      </c>
      <c r="G389" s="3" t="s">
        <v>468</v>
      </c>
    </row>
    <row r="390" spans="2:7" ht="15.75" x14ac:dyDescent="0.2">
      <c r="B390" s="7" t="s">
        <v>469</v>
      </c>
      <c r="C390" s="83">
        <v>29420182</v>
      </c>
      <c r="D390" s="83">
        <v>21554644</v>
      </c>
      <c r="E390" s="83">
        <v>11453657</v>
      </c>
      <c r="F390" s="83">
        <v>-6960968</v>
      </c>
      <c r="G390" s="3" t="s">
        <v>83</v>
      </c>
    </row>
    <row r="391" spans="2:7" ht="15.75" x14ac:dyDescent="0.2">
      <c r="B391" s="7" t="s">
        <v>163</v>
      </c>
      <c r="C391" s="83">
        <v>7005962</v>
      </c>
      <c r="D391" s="83">
        <v>4352643</v>
      </c>
      <c r="E391" s="83">
        <v>3039771</v>
      </c>
      <c r="F391" s="83">
        <v>-1271753</v>
      </c>
      <c r="G391" s="3" t="s">
        <v>164</v>
      </c>
    </row>
    <row r="392" spans="2:7" ht="15.75" x14ac:dyDescent="0.2">
      <c r="B392" s="7" t="s">
        <v>470</v>
      </c>
      <c r="C392" s="83">
        <v>377901</v>
      </c>
      <c r="D392" s="83">
        <v>308337</v>
      </c>
      <c r="E392" s="83">
        <v>218038</v>
      </c>
      <c r="F392" s="83">
        <v>233982</v>
      </c>
      <c r="G392" s="3" t="s">
        <v>165</v>
      </c>
    </row>
    <row r="393" spans="2:7" ht="15.75" x14ac:dyDescent="0.2">
      <c r="B393" s="7" t="s">
        <v>471</v>
      </c>
      <c r="C393" s="83">
        <v>0</v>
      </c>
      <c r="D393" s="83">
        <v>0</v>
      </c>
      <c r="E393" s="83">
        <v>0</v>
      </c>
      <c r="F393" s="83">
        <v>0</v>
      </c>
      <c r="G393" s="3" t="s">
        <v>472</v>
      </c>
    </row>
    <row r="394" spans="2:7" ht="15.75" x14ac:dyDescent="0.2">
      <c r="B394" s="7" t="s">
        <v>473</v>
      </c>
      <c r="C394" s="83">
        <v>0</v>
      </c>
      <c r="D394" s="83">
        <v>0</v>
      </c>
      <c r="E394" s="83">
        <v>0</v>
      </c>
      <c r="F394" s="83">
        <v>0</v>
      </c>
      <c r="G394" s="3" t="s">
        <v>474</v>
      </c>
    </row>
    <row r="395" spans="2:7" ht="15.75" x14ac:dyDescent="0.2">
      <c r="B395" s="7" t="s">
        <v>475</v>
      </c>
      <c r="C395" s="83">
        <v>0</v>
      </c>
      <c r="D395" s="83">
        <v>0</v>
      </c>
      <c r="E395" s="83">
        <v>0</v>
      </c>
      <c r="F395" s="83">
        <v>0</v>
      </c>
      <c r="G395" s="3" t="s">
        <v>476</v>
      </c>
    </row>
    <row r="396" spans="2:7" ht="15.75" x14ac:dyDescent="0.2">
      <c r="B396" s="7" t="s">
        <v>59</v>
      </c>
      <c r="C396" s="83">
        <v>22036319</v>
      </c>
      <c r="D396" s="83">
        <v>16893664</v>
      </c>
      <c r="E396" s="83">
        <v>8195848</v>
      </c>
      <c r="F396" s="83">
        <v>-5923197</v>
      </c>
      <c r="G396" s="3" t="s">
        <v>477</v>
      </c>
    </row>
    <row r="397" spans="2:7" ht="15.75" x14ac:dyDescent="0.2">
      <c r="B397" s="7" t="s">
        <v>155</v>
      </c>
      <c r="C397" s="83">
        <v>22044433</v>
      </c>
      <c r="D397" s="83">
        <v>16897448</v>
      </c>
      <c r="E397" s="83">
        <v>8181213</v>
      </c>
      <c r="F397" s="83">
        <v>-5920299</v>
      </c>
      <c r="G397" s="3" t="s">
        <v>478</v>
      </c>
    </row>
    <row r="398" spans="2:7" ht="15.75" x14ac:dyDescent="0.2">
      <c r="B398" s="8" t="s">
        <v>479</v>
      </c>
      <c r="C398" s="34">
        <v>-8114</v>
      </c>
      <c r="D398" s="34">
        <v>-3784</v>
      </c>
      <c r="E398" s="34">
        <v>14635</v>
      </c>
      <c r="F398" s="34">
        <v>-2898</v>
      </c>
      <c r="G398" s="4" t="s">
        <v>162</v>
      </c>
    </row>
    <row r="399" spans="2:7" x14ac:dyDescent="0.2">
      <c r="B399"/>
      <c r="C399"/>
      <c r="D399"/>
      <c r="E399"/>
      <c r="F399"/>
      <c r="G399" s="68"/>
    </row>
    <row r="400" spans="2:7" ht="15.75" x14ac:dyDescent="0.2">
      <c r="B400" s="6" t="s">
        <v>480</v>
      </c>
      <c r="C400" s="23">
        <v>112322439</v>
      </c>
      <c r="D400" s="23">
        <v>127548348</v>
      </c>
      <c r="E400" s="23">
        <v>111316200</v>
      </c>
      <c r="F400" s="23">
        <v>94627791</v>
      </c>
      <c r="G400" s="2" t="s">
        <v>15</v>
      </c>
    </row>
    <row r="401" spans="2:7" ht="15.75" x14ac:dyDescent="0.2">
      <c r="B401" s="7" t="s">
        <v>481</v>
      </c>
      <c r="C401" s="83">
        <v>28807315</v>
      </c>
      <c r="D401" s="83">
        <v>22891139</v>
      </c>
      <c r="E401" s="83">
        <v>7925536</v>
      </c>
      <c r="F401" s="83">
        <v>11785845</v>
      </c>
      <c r="G401" s="3" t="s">
        <v>16</v>
      </c>
    </row>
    <row r="402" spans="2:7" ht="15.75" x14ac:dyDescent="0.2">
      <c r="B402" s="7" t="s">
        <v>482</v>
      </c>
      <c r="C402" s="83">
        <v>-16509061</v>
      </c>
      <c r="D402" s="83">
        <v>-21739852</v>
      </c>
      <c r="E402" s="83">
        <v>3599364</v>
      </c>
      <c r="F402" s="83">
        <v>-18289314</v>
      </c>
      <c r="G402" s="3" t="s">
        <v>17</v>
      </c>
    </row>
    <row r="403" spans="2:7" ht="15.75" x14ac:dyDescent="0.2">
      <c r="B403" s="7" t="s">
        <v>483</v>
      </c>
      <c r="C403" s="83">
        <v>-8990873</v>
      </c>
      <c r="D403" s="83">
        <v>-11878312</v>
      </c>
      <c r="E403" s="83">
        <v>628173</v>
      </c>
      <c r="F403" s="83">
        <v>13290443</v>
      </c>
      <c r="G403" s="3" t="s">
        <v>18</v>
      </c>
    </row>
    <row r="404" spans="2:7" ht="15.75" x14ac:dyDescent="0.2">
      <c r="B404" s="8" t="s">
        <v>484</v>
      </c>
      <c r="C404" s="84">
        <v>115629820</v>
      </c>
      <c r="D404" s="84">
        <v>116821323</v>
      </c>
      <c r="E404" s="84">
        <v>123469273</v>
      </c>
      <c r="F404" s="84">
        <v>101414765</v>
      </c>
      <c r="G404" s="4" t="s">
        <v>485</v>
      </c>
    </row>
    <row r="407" spans="2:7" ht="18.75" x14ac:dyDescent="0.2">
      <c r="B407" s="85" t="s">
        <v>815</v>
      </c>
      <c r="C407" s="86"/>
      <c r="D407" s="86"/>
      <c r="E407" s="86"/>
      <c r="F407" s="86"/>
      <c r="G407" s="87" t="s">
        <v>486</v>
      </c>
    </row>
    <row r="408" spans="2:7" x14ac:dyDescent="0.2">
      <c r="B408"/>
      <c r="C408"/>
      <c r="D408"/>
      <c r="E408"/>
      <c r="F408"/>
      <c r="G408"/>
    </row>
    <row r="409" spans="2:7" ht="18.75" x14ac:dyDescent="0.2">
      <c r="B409" s="13" t="s">
        <v>64</v>
      </c>
      <c r="C409" s="35">
        <v>2020</v>
      </c>
      <c r="D409" s="35">
        <v>2019</v>
      </c>
      <c r="E409" s="14">
        <v>2018</v>
      </c>
      <c r="F409" s="14">
        <v>2017</v>
      </c>
      <c r="G409" s="87" t="s">
        <v>0</v>
      </c>
    </row>
    <row r="410" spans="2:7" ht="15.75" x14ac:dyDescent="0.2">
      <c r="B410" s="6" t="s">
        <v>487</v>
      </c>
      <c r="C410" s="23">
        <v>22009994.920000002</v>
      </c>
      <c r="D410" s="23">
        <v>12210057.32</v>
      </c>
      <c r="E410" s="23">
        <v>1781208.18</v>
      </c>
      <c r="F410" s="23">
        <v>2608603.21</v>
      </c>
      <c r="G410" s="88" t="s">
        <v>488</v>
      </c>
    </row>
    <row r="411" spans="2:7" ht="15.75" x14ac:dyDescent="0.2">
      <c r="B411" s="7" t="s">
        <v>21</v>
      </c>
      <c r="C411" s="10">
        <v>27452911</v>
      </c>
      <c r="D411" s="10">
        <v>18106731</v>
      </c>
      <c r="E411" s="10">
        <v>2413747</v>
      </c>
      <c r="F411" s="10">
        <v>3101199</v>
      </c>
      <c r="G411" s="89" t="s">
        <v>1</v>
      </c>
    </row>
    <row r="412" spans="2:7" ht="15.75" x14ac:dyDescent="0.2">
      <c r="B412" s="7" t="s">
        <v>22</v>
      </c>
      <c r="C412" s="10">
        <v>7928</v>
      </c>
      <c r="D412" s="10">
        <v>3430</v>
      </c>
      <c r="E412" s="10">
        <v>2392</v>
      </c>
      <c r="F412" s="10">
        <v>3882</v>
      </c>
      <c r="G412" s="89" t="s">
        <v>489</v>
      </c>
    </row>
    <row r="413" spans="2:7" ht="15.75" x14ac:dyDescent="0.2">
      <c r="B413" s="7" t="s">
        <v>337</v>
      </c>
      <c r="C413" s="10">
        <v>43000000</v>
      </c>
      <c r="D413" s="10">
        <v>43000000</v>
      </c>
      <c r="E413" s="10">
        <v>43000000</v>
      </c>
      <c r="F413" s="10">
        <v>43000000</v>
      </c>
      <c r="G413" s="3" t="s">
        <v>179</v>
      </c>
    </row>
    <row r="414" spans="2:7" ht="15.75" x14ac:dyDescent="0.2">
      <c r="B414" s="8" t="s">
        <v>490</v>
      </c>
      <c r="C414" s="34">
        <v>34460000</v>
      </c>
      <c r="D414" s="34">
        <v>32100000</v>
      </c>
      <c r="E414" s="34">
        <v>32070000</v>
      </c>
      <c r="F414" s="34">
        <v>36080000</v>
      </c>
      <c r="G414" s="90" t="s">
        <v>491</v>
      </c>
    </row>
    <row r="415" spans="2:7" ht="15.75" x14ac:dyDescent="0.2">
      <c r="B415" s="77"/>
      <c r="C415" s="91"/>
      <c r="D415" s="91"/>
      <c r="E415" s="91"/>
      <c r="F415" s="91"/>
      <c r="G415" s="92"/>
    </row>
    <row r="416" spans="2:7" ht="18.75" x14ac:dyDescent="0.2">
      <c r="B416" s="13" t="s">
        <v>492</v>
      </c>
      <c r="C416" s="14"/>
      <c r="D416" s="14"/>
      <c r="E416" s="14"/>
      <c r="F416" s="14"/>
      <c r="G416" s="87" t="s">
        <v>493</v>
      </c>
    </row>
    <row r="417" spans="2:7" ht="15.75" x14ac:dyDescent="0.2">
      <c r="B417" s="72" t="s">
        <v>494</v>
      </c>
      <c r="C417" s="69">
        <v>32023240</v>
      </c>
      <c r="D417" s="69">
        <v>31445514</v>
      </c>
      <c r="E417" s="69">
        <v>32919373</v>
      </c>
      <c r="F417" s="69">
        <v>33678274</v>
      </c>
      <c r="G417" s="93" t="s">
        <v>495</v>
      </c>
    </row>
    <row r="418" spans="2:7" ht="15.75" x14ac:dyDescent="0.2">
      <c r="B418" s="7" t="s">
        <v>171</v>
      </c>
      <c r="C418" s="10">
        <v>4000000</v>
      </c>
      <c r="D418" s="10">
        <v>4000000</v>
      </c>
      <c r="E418" s="10">
        <v>4000000</v>
      </c>
      <c r="F418" s="10">
        <v>4000000</v>
      </c>
      <c r="G418" s="94" t="s">
        <v>341</v>
      </c>
    </row>
    <row r="419" spans="2:7" ht="15.75" x14ac:dyDescent="0.2">
      <c r="B419" s="7" t="s">
        <v>342</v>
      </c>
      <c r="C419" s="10">
        <v>10475426</v>
      </c>
      <c r="D419" s="10">
        <v>10124754</v>
      </c>
      <c r="E419" s="10">
        <v>11289166</v>
      </c>
      <c r="F419" s="10">
        <v>11903140</v>
      </c>
      <c r="G419" s="94" t="s">
        <v>175</v>
      </c>
    </row>
    <row r="420" spans="2:7" ht="15.75" x14ac:dyDescent="0.2">
      <c r="B420" s="41" t="s">
        <v>176</v>
      </c>
      <c r="C420" s="83">
        <v>7114385</v>
      </c>
      <c r="D420" s="83">
        <v>7276087</v>
      </c>
      <c r="E420" s="83">
        <v>7664520</v>
      </c>
      <c r="F420" s="83">
        <v>6908121</v>
      </c>
      <c r="G420" s="95" t="s">
        <v>177</v>
      </c>
    </row>
    <row r="421" spans="2:7" ht="15.75" x14ac:dyDescent="0.2">
      <c r="B421" s="7" t="s">
        <v>343</v>
      </c>
      <c r="C421" s="10">
        <v>0</v>
      </c>
      <c r="D421" s="10">
        <v>0</v>
      </c>
      <c r="E421" s="10">
        <v>0</v>
      </c>
      <c r="F421" s="10">
        <v>0</v>
      </c>
      <c r="G421" s="89" t="s">
        <v>98</v>
      </c>
    </row>
    <row r="422" spans="2:7" ht="15.75" x14ac:dyDescent="0.2">
      <c r="B422" s="7" t="s">
        <v>344</v>
      </c>
      <c r="C422" s="10">
        <v>0</v>
      </c>
      <c r="D422" s="10">
        <v>0</v>
      </c>
      <c r="E422" s="10">
        <v>0</v>
      </c>
      <c r="F422" s="10">
        <v>0</v>
      </c>
      <c r="G422" s="89" t="s">
        <v>496</v>
      </c>
    </row>
    <row r="423" spans="2:7" ht="15.75" x14ac:dyDescent="0.2">
      <c r="B423" s="7" t="s">
        <v>346</v>
      </c>
      <c r="C423" s="10">
        <v>6717485</v>
      </c>
      <c r="D423" s="10">
        <v>6769324</v>
      </c>
      <c r="E423" s="10">
        <v>6821022</v>
      </c>
      <c r="F423" s="10">
        <v>6869794</v>
      </c>
      <c r="G423" s="89" t="s">
        <v>347</v>
      </c>
    </row>
    <row r="424" spans="2:7" ht="15.75" x14ac:dyDescent="0.2">
      <c r="B424" s="7" t="s">
        <v>497</v>
      </c>
      <c r="C424" s="10">
        <v>0</v>
      </c>
      <c r="D424" s="10">
        <v>0</v>
      </c>
      <c r="E424" s="10">
        <v>0</v>
      </c>
      <c r="F424" s="10">
        <v>0</v>
      </c>
      <c r="G424" s="96" t="s">
        <v>498</v>
      </c>
    </row>
    <row r="425" spans="2:7" ht="15.75" x14ac:dyDescent="0.2">
      <c r="B425" s="97" t="s">
        <v>350</v>
      </c>
      <c r="C425" s="10">
        <v>0</v>
      </c>
      <c r="D425" s="10">
        <v>0</v>
      </c>
      <c r="E425" s="10">
        <v>0</v>
      </c>
      <c r="F425" s="10">
        <v>0</v>
      </c>
      <c r="G425" s="98" t="s">
        <v>499</v>
      </c>
    </row>
    <row r="426" spans="2:7" ht="15.75" x14ac:dyDescent="0.2">
      <c r="B426" s="45" t="s">
        <v>352</v>
      </c>
      <c r="C426" s="10">
        <v>60330536</v>
      </c>
      <c r="D426" s="10">
        <v>59615679</v>
      </c>
      <c r="E426" s="10">
        <v>62694081</v>
      </c>
      <c r="F426" s="10">
        <v>63359329</v>
      </c>
      <c r="G426" s="99" t="s">
        <v>353</v>
      </c>
    </row>
    <row r="427" spans="2:7" ht="15.75" x14ac:dyDescent="0.2">
      <c r="B427" s="80"/>
      <c r="C427" s="100"/>
      <c r="D427" s="100"/>
      <c r="E427" s="100"/>
      <c r="F427" s="100"/>
      <c r="G427" s="101"/>
    </row>
    <row r="428" spans="2:7" ht="15.75" x14ac:dyDescent="0.2">
      <c r="B428" s="41" t="s">
        <v>500</v>
      </c>
      <c r="C428" s="69">
        <v>1707787</v>
      </c>
      <c r="D428" s="69">
        <v>1590085</v>
      </c>
      <c r="E428" s="69">
        <v>2833576</v>
      </c>
      <c r="F428" s="69">
        <v>4477122</v>
      </c>
      <c r="G428" s="102" t="s">
        <v>355</v>
      </c>
    </row>
    <row r="429" spans="2:7" ht="15.75" x14ac:dyDescent="0.2">
      <c r="B429" s="7" t="s">
        <v>501</v>
      </c>
      <c r="C429" s="10">
        <v>4541142</v>
      </c>
      <c r="D429" s="10">
        <v>4083178</v>
      </c>
      <c r="E429" s="10">
        <v>4218154</v>
      </c>
      <c r="F429" s="10">
        <v>3226740</v>
      </c>
      <c r="G429" s="89" t="s">
        <v>357</v>
      </c>
    </row>
    <row r="430" spans="2:7" ht="15.75" x14ac:dyDescent="0.2">
      <c r="B430" s="7" t="s">
        <v>502</v>
      </c>
      <c r="C430" s="10">
        <v>16528842</v>
      </c>
      <c r="D430" s="10">
        <v>18816655</v>
      </c>
      <c r="E430" s="10">
        <v>16978284</v>
      </c>
      <c r="F430" s="10">
        <v>14527273</v>
      </c>
      <c r="G430" s="89" t="s">
        <v>503</v>
      </c>
    </row>
    <row r="431" spans="2:7" ht="15.75" x14ac:dyDescent="0.2">
      <c r="B431" s="7" t="s">
        <v>504</v>
      </c>
      <c r="C431" s="10">
        <v>3040471</v>
      </c>
      <c r="D431" s="10">
        <v>3001688</v>
      </c>
      <c r="E431" s="10">
        <v>2781659</v>
      </c>
      <c r="F431" s="10">
        <v>2656630</v>
      </c>
      <c r="G431" s="89" t="s">
        <v>505</v>
      </c>
    </row>
    <row r="432" spans="2:7" ht="15.75" x14ac:dyDescent="0.2">
      <c r="B432" s="7" t="s">
        <v>506</v>
      </c>
      <c r="C432" s="10">
        <v>820274</v>
      </c>
      <c r="D432" s="10">
        <v>639626</v>
      </c>
      <c r="E432" s="10">
        <v>416168</v>
      </c>
      <c r="F432" s="10">
        <v>310860</v>
      </c>
      <c r="G432" s="89" t="s">
        <v>108</v>
      </c>
    </row>
    <row r="433" spans="2:7" ht="15.75" x14ac:dyDescent="0.2">
      <c r="B433" s="7" t="s">
        <v>507</v>
      </c>
      <c r="C433" s="10">
        <v>11364607</v>
      </c>
      <c r="D433" s="10">
        <v>6341194</v>
      </c>
      <c r="E433" s="10">
        <v>6488857</v>
      </c>
      <c r="F433" s="10">
        <v>5947130</v>
      </c>
      <c r="G433" s="89" t="s">
        <v>508</v>
      </c>
    </row>
    <row r="434" spans="2:7" ht="15.75" x14ac:dyDescent="0.2">
      <c r="B434" s="7" t="s">
        <v>365</v>
      </c>
      <c r="C434" s="10">
        <v>954876</v>
      </c>
      <c r="D434" s="10">
        <v>947102</v>
      </c>
      <c r="E434" s="10">
        <v>98130</v>
      </c>
      <c r="F434" s="10">
        <v>61188</v>
      </c>
      <c r="G434" s="89" t="s">
        <v>366</v>
      </c>
    </row>
    <row r="435" spans="2:7" ht="15.75" x14ac:dyDescent="0.2">
      <c r="B435" s="7" t="s">
        <v>509</v>
      </c>
      <c r="C435" s="10">
        <v>61960543</v>
      </c>
      <c r="D435" s="10">
        <v>65100989</v>
      </c>
      <c r="E435" s="10">
        <v>66577800</v>
      </c>
      <c r="F435" s="10">
        <v>65610530</v>
      </c>
      <c r="G435" s="89" t="s">
        <v>510</v>
      </c>
    </row>
    <row r="436" spans="2:7" ht="15.75" x14ac:dyDescent="0.2">
      <c r="B436" s="8" t="s">
        <v>511</v>
      </c>
      <c r="C436" s="34">
        <v>100918542</v>
      </c>
      <c r="D436" s="34">
        <v>100520517</v>
      </c>
      <c r="E436" s="34">
        <v>100392628</v>
      </c>
      <c r="F436" s="34">
        <v>96817473</v>
      </c>
      <c r="G436" s="103" t="s">
        <v>70</v>
      </c>
    </row>
    <row r="437" spans="2:7" x14ac:dyDescent="0.2">
      <c r="B437"/>
      <c r="C437" s="104"/>
      <c r="D437" s="104"/>
      <c r="E437" s="104"/>
      <c r="F437" s="104"/>
      <c r="G437"/>
    </row>
    <row r="438" spans="2:7" ht="18.75" x14ac:dyDescent="0.2">
      <c r="B438" s="13" t="s">
        <v>512</v>
      </c>
      <c r="C438" s="105"/>
      <c r="D438" s="105"/>
      <c r="E438" s="105"/>
      <c r="F438" s="105"/>
      <c r="G438" s="87" t="s">
        <v>3</v>
      </c>
    </row>
    <row r="439" spans="2:7" ht="15.75" x14ac:dyDescent="0.2">
      <c r="B439" s="106" t="s">
        <v>513</v>
      </c>
      <c r="C439" s="107"/>
      <c r="D439" s="107"/>
      <c r="E439" s="107"/>
      <c r="F439" s="107"/>
      <c r="G439" s="108" t="s">
        <v>514</v>
      </c>
    </row>
    <row r="440" spans="2:7" ht="15.75" x14ac:dyDescent="0.2">
      <c r="B440" s="6" t="s">
        <v>370</v>
      </c>
      <c r="C440" s="69">
        <v>13558744</v>
      </c>
      <c r="D440" s="69">
        <v>14053106</v>
      </c>
      <c r="E440" s="69">
        <v>13005285</v>
      </c>
      <c r="F440" s="69">
        <v>12635017</v>
      </c>
      <c r="G440" s="109" t="s">
        <v>371</v>
      </c>
    </row>
    <row r="441" spans="2:7" ht="15.75" x14ac:dyDescent="0.2">
      <c r="B441" s="7" t="s">
        <v>372</v>
      </c>
      <c r="C441" s="10">
        <v>15501456</v>
      </c>
      <c r="D441" s="10">
        <v>14905107</v>
      </c>
      <c r="E441" s="10">
        <v>15553427</v>
      </c>
      <c r="F441" s="10">
        <v>14449990</v>
      </c>
      <c r="G441" s="89" t="s">
        <v>373</v>
      </c>
    </row>
    <row r="442" spans="2:7" ht="15.75" x14ac:dyDescent="0.2">
      <c r="B442" s="7" t="s">
        <v>374</v>
      </c>
      <c r="C442" s="10">
        <v>206903</v>
      </c>
      <c r="D442" s="10">
        <v>202774</v>
      </c>
      <c r="E442" s="10">
        <v>179392</v>
      </c>
      <c r="F442" s="10">
        <v>165295</v>
      </c>
      <c r="G442" s="89" t="s">
        <v>375</v>
      </c>
    </row>
    <row r="443" spans="2:7" ht="15.75" x14ac:dyDescent="0.2">
      <c r="B443" s="7" t="s">
        <v>376</v>
      </c>
      <c r="C443" s="10">
        <v>0</v>
      </c>
      <c r="D443" s="10">
        <v>0</v>
      </c>
      <c r="E443" s="10">
        <v>0</v>
      </c>
      <c r="F443" s="10">
        <v>0</v>
      </c>
      <c r="G443" s="89" t="s">
        <v>377</v>
      </c>
    </row>
    <row r="444" spans="2:7" ht="15.75" x14ac:dyDescent="0.2">
      <c r="B444" s="7" t="s">
        <v>515</v>
      </c>
      <c r="C444" s="10">
        <v>29267103</v>
      </c>
      <c r="D444" s="10">
        <v>29160987</v>
      </c>
      <c r="E444" s="10">
        <v>28738104</v>
      </c>
      <c r="F444" s="10">
        <v>27250302</v>
      </c>
      <c r="G444" s="89" t="s">
        <v>516</v>
      </c>
    </row>
    <row r="445" spans="2:7" ht="15.75" x14ac:dyDescent="0.2">
      <c r="B445" s="7" t="s">
        <v>380</v>
      </c>
      <c r="C445" s="10">
        <v>0</v>
      </c>
      <c r="D445" s="10">
        <v>0</v>
      </c>
      <c r="E445" s="10">
        <v>0</v>
      </c>
      <c r="F445" s="10">
        <v>0</v>
      </c>
      <c r="G445" s="89" t="s">
        <v>381</v>
      </c>
    </row>
    <row r="446" spans="2:7" ht="15.75" x14ac:dyDescent="0.2">
      <c r="B446" s="45" t="s">
        <v>517</v>
      </c>
      <c r="C446" s="10">
        <v>2443736</v>
      </c>
      <c r="D446" s="10">
        <v>3197743</v>
      </c>
      <c r="E446" s="10">
        <v>2052114</v>
      </c>
      <c r="F446" s="10">
        <v>1727637</v>
      </c>
      <c r="G446" s="99" t="s">
        <v>383</v>
      </c>
    </row>
    <row r="447" spans="2:7" ht="15.75" x14ac:dyDescent="0.2">
      <c r="B447" s="7" t="s">
        <v>518</v>
      </c>
      <c r="C447" s="10">
        <v>54887</v>
      </c>
      <c r="D447" s="10">
        <v>63659</v>
      </c>
      <c r="E447" s="10">
        <v>76248</v>
      </c>
      <c r="F447" s="10">
        <v>32766</v>
      </c>
      <c r="G447" s="89" t="s">
        <v>385</v>
      </c>
    </row>
    <row r="448" spans="2:7" ht="15.75" x14ac:dyDescent="0.2">
      <c r="B448" s="45" t="s">
        <v>386</v>
      </c>
      <c r="C448" s="10">
        <v>9240351</v>
      </c>
      <c r="D448" s="10">
        <v>11087361</v>
      </c>
      <c r="E448" s="10">
        <v>13211055</v>
      </c>
      <c r="F448" s="10">
        <v>10220483</v>
      </c>
      <c r="G448" s="99" t="s">
        <v>387</v>
      </c>
    </row>
    <row r="449" spans="2:7" ht="15.75" x14ac:dyDescent="0.2">
      <c r="B449" s="7" t="s">
        <v>519</v>
      </c>
      <c r="C449" s="10">
        <v>2103036</v>
      </c>
      <c r="D449" s="10">
        <v>1549691</v>
      </c>
      <c r="E449" s="10">
        <v>1343542</v>
      </c>
      <c r="F449" s="10">
        <v>1456097</v>
      </c>
      <c r="G449" s="94" t="s">
        <v>389</v>
      </c>
    </row>
    <row r="450" spans="2:7" ht="15.75" x14ac:dyDescent="0.2">
      <c r="B450" s="7" t="s">
        <v>390</v>
      </c>
      <c r="C450" s="10">
        <v>1145027</v>
      </c>
      <c r="D450" s="10">
        <v>742317</v>
      </c>
      <c r="E450" s="10">
        <v>212464</v>
      </c>
      <c r="F450" s="10">
        <v>512564</v>
      </c>
      <c r="G450" s="89" t="s">
        <v>158</v>
      </c>
    </row>
    <row r="451" spans="2:7" ht="15.75" x14ac:dyDescent="0.2">
      <c r="B451" s="7" t="s">
        <v>391</v>
      </c>
      <c r="C451" s="10">
        <v>0</v>
      </c>
      <c r="D451" s="10">
        <v>0</v>
      </c>
      <c r="E451" s="10">
        <v>0</v>
      </c>
      <c r="F451" s="10">
        <v>0</v>
      </c>
      <c r="G451" s="89" t="s">
        <v>392</v>
      </c>
    </row>
    <row r="452" spans="2:7" ht="15.75" x14ac:dyDescent="0.2">
      <c r="B452" s="7" t="s">
        <v>520</v>
      </c>
      <c r="C452" s="10">
        <v>796</v>
      </c>
      <c r="D452" s="10">
        <v>934</v>
      </c>
      <c r="E452" s="10">
        <v>0</v>
      </c>
      <c r="F452" s="10">
        <v>1393</v>
      </c>
      <c r="G452" s="89" t="s">
        <v>120</v>
      </c>
    </row>
    <row r="453" spans="2:7" ht="15.75" x14ac:dyDescent="0.2">
      <c r="B453" s="7" t="s">
        <v>394</v>
      </c>
      <c r="C453" s="10">
        <v>0</v>
      </c>
      <c r="D453" s="10">
        <v>0</v>
      </c>
      <c r="E453" s="10">
        <v>0</v>
      </c>
      <c r="F453" s="10">
        <v>0</v>
      </c>
      <c r="G453" s="89" t="s">
        <v>395</v>
      </c>
    </row>
    <row r="454" spans="2:7" ht="15.75" x14ac:dyDescent="0.2">
      <c r="B454" s="7" t="s">
        <v>521</v>
      </c>
      <c r="C454" s="10">
        <v>1141857</v>
      </c>
      <c r="D454" s="10">
        <v>1097001</v>
      </c>
      <c r="E454" s="10">
        <v>1226545</v>
      </c>
      <c r="F454" s="10">
        <v>1184839</v>
      </c>
      <c r="G454" s="89" t="s">
        <v>122</v>
      </c>
    </row>
    <row r="455" spans="2:7" ht="15.75" x14ac:dyDescent="0.2">
      <c r="B455" s="8" t="s">
        <v>522</v>
      </c>
      <c r="C455" s="34">
        <v>45396793</v>
      </c>
      <c r="D455" s="34">
        <v>46899693</v>
      </c>
      <c r="E455" s="34">
        <v>46860072</v>
      </c>
      <c r="F455" s="34">
        <v>42386081</v>
      </c>
      <c r="G455" s="110" t="s">
        <v>42</v>
      </c>
    </row>
    <row r="456" spans="2:7" x14ac:dyDescent="0.2">
      <c r="B456"/>
      <c r="C456"/>
      <c r="D456"/>
      <c r="E456"/>
      <c r="F456"/>
      <c r="G456" s="68"/>
    </row>
    <row r="457" spans="2:7" ht="15.75" x14ac:dyDescent="0.2">
      <c r="B457" s="27" t="s">
        <v>523</v>
      </c>
      <c r="C457" s="28">
        <v>1231543</v>
      </c>
      <c r="D457" s="28">
        <v>833577</v>
      </c>
      <c r="E457" s="28">
        <v>942651</v>
      </c>
      <c r="F457" s="28">
        <v>1362557</v>
      </c>
      <c r="G457" s="111" t="s">
        <v>524</v>
      </c>
    </row>
    <row r="458" spans="2:7" x14ac:dyDescent="0.2">
      <c r="B458"/>
      <c r="C458" s="104"/>
      <c r="D458" s="104"/>
      <c r="E458" s="104"/>
      <c r="F458" s="104"/>
      <c r="G458"/>
    </row>
    <row r="459" spans="2:7" ht="15.75" x14ac:dyDescent="0.2">
      <c r="B459" s="106" t="s">
        <v>525</v>
      </c>
      <c r="C459" s="107"/>
      <c r="D459" s="107"/>
      <c r="E459" s="107"/>
      <c r="F459" s="107"/>
      <c r="G459" s="108" t="s">
        <v>526</v>
      </c>
    </row>
    <row r="460" spans="2:7" ht="15.75" x14ac:dyDescent="0.2">
      <c r="B460" s="6" t="s">
        <v>527</v>
      </c>
      <c r="C460" s="69">
        <v>43000000</v>
      </c>
      <c r="D460" s="69">
        <v>43000000</v>
      </c>
      <c r="E460" s="69">
        <v>43000000</v>
      </c>
      <c r="F460" s="69">
        <v>43000000</v>
      </c>
      <c r="G460" s="109" t="s">
        <v>528</v>
      </c>
    </row>
    <row r="461" spans="2:7" ht="15.75" x14ac:dyDescent="0.2">
      <c r="B461" s="7" t="s">
        <v>397</v>
      </c>
      <c r="C461" s="10">
        <v>43000000</v>
      </c>
      <c r="D461" s="10">
        <v>43000000</v>
      </c>
      <c r="E461" s="10">
        <v>43000000</v>
      </c>
      <c r="F461" s="10">
        <v>43000000</v>
      </c>
      <c r="G461" s="94" t="s">
        <v>529</v>
      </c>
    </row>
    <row r="462" spans="2:7" ht="15.75" x14ac:dyDescent="0.2">
      <c r="B462" s="7" t="s">
        <v>530</v>
      </c>
      <c r="C462" s="10">
        <v>0</v>
      </c>
      <c r="D462" s="10">
        <v>0</v>
      </c>
      <c r="E462" s="10">
        <v>0</v>
      </c>
      <c r="F462" s="10">
        <v>0</v>
      </c>
      <c r="G462" s="89" t="s">
        <v>531</v>
      </c>
    </row>
    <row r="463" spans="2:7" ht="15.75" x14ac:dyDescent="0.2">
      <c r="B463" s="7" t="s">
        <v>532</v>
      </c>
      <c r="C463" s="10">
        <v>0</v>
      </c>
      <c r="D463" s="10">
        <v>0</v>
      </c>
      <c r="E463" s="10">
        <v>0</v>
      </c>
      <c r="F463" s="10">
        <v>0</v>
      </c>
      <c r="G463" s="89" t="s">
        <v>533</v>
      </c>
    </row>
    <row r="464" spans="2:7" ht="15.75" x14ac:dyDescent="0.2">
      <c r="B464" s="7" t="s">
        <v>534</v>
      </c>
      <c r="C464" s="10">
        <v>0</v>
      </c>
      <c r="D464" s="10">
        <v>0</v>
      </c>
      <c r="E464" s="10">
        <v>0</v>
      </c>
      <c r="F464" s="10">
        <v>0</v>
      </c>
      <c r="G464" s="89" t="s">
        <v>9</v>
      </c>
    </row>
    <row r="465" spans="2:7" ht="15.75" x14ac:dyDescent="0.2">
      <c r="B465" s="7" t="s">
        <v>535</v>
      </c>
      <c r="C465" s="10">
        <v>6679994</v>
      </c>
      <c r="D465" s="10">
        <v>6217759</v>
      </c>
      <c r="E465" s="10">
        <v>5783397</v>
      </c>
      <c r="F465" s="10">
        <v>5369214</v>
      </c>
      <c r="G465" s="89" t="s">
        <v>399</v>
      </c>
    </row>
    <row r="466" spans="2:7" ht="15.75" x14ac:dyDescent="0.2">
      <c r="B466" s="7" t="s">
        <v>27</v>
      </c>
      <c r="C466" s="10">
        <v>736674</v>
      </c>
      <c r="D466" s="10">
        <v>736674</v>
      </c>
      <c r="E466" s="10">
        <v>736674</v>
      </c>
      <c r="F466" s="10">
        <v>736674</v>
      </c>
      <c r="G466" s="89" t="s">
        <v>160</v>
      </c>
    </row>
    <row r="467" spans="2:7" ht="15.75" x14ac:dyDescent="0.2">
      <c r="B467" s="45" t="s">
        <v>400</v>
      </c>
      <c r="C467" s="10">
        <v>0</v>
      </c>
      <c r="D467" s="10">
        <v>0</v>
      </c>
      <c r="E467" s="10">
        <v>0</v>
      </c>
      <c r="F467" s="10">
        <v>0</v>
      </c>
      <c r="G467" s="99" t="s">
        <v>401</v>
      </c>
    </row>
    <row r="468" spans="2:7" ht="15.75" x14ac:dyDescent="0.2">
      <c r="B468" s="7" t="s">
        <v>63</v>
      </c>
      <c r="C468" s="10">
        <v>2180000</v>
      </c>
      <c r="D468" s="10">
        <v>2160000</v>
      </c>
      <c r="E468" s="10">
        <v>2440000</v>
      </c>
      <c r="F468" s="10">
        <v>2360000</v>
      </c>
      <c r="G468" s="89" t="s">
        <v>11</v>
      </c>
    </row>
    <row r="469" spans="2:7" ht="15.75" x14ac:dyDescent="0.2">
      <c r="B469" s="7" t="s">
        <v>51</v>
      </c>
      <c r="C469" s="10">
        <v>0</v>
      </c>
      <c r="D469" s="10">
        <v>0</v>
      </c>
      <c r="E469" s="10">
        <v>0</v>
      </c>
      <c r="F469" s="10">
        <v>0</v>
      </c>
      <c r="G469" s="89" t="s">
        <v>50</v>
      </c>
    </row>
    <row r="470" spans="2:7" ht="15.75" x14ac:dyDescent="0.2">
      <c r="B470" s="7" t="s">
        <v>123</v>
      </c>
      <c r="C470" s="10">
        <v>0</v>
      </c>
      <c r="D470" s="10">
        <v>0</v>
      </c>
      <c r="E470" s="10">
        <v>0</v>
      </c>
      <c r="F470" s="10">
        <v>0</v>
      </c>
      <c r="G470" s="94" t="s">
        <v>536</v>
      </c>
    </row>
    <row r="471" spans="2:7" ht="15.75" x14ac:dyDescent="0.2">
      <c r="B471" s="7" t="s">
        <v>32</v>
      </c>
      <c r="C471" s="10">
        <v>-3028903</v>
      </c>
      <c r="D471" s="10">
        <v>-3643666</v>
      </c>
      <c r="E471" s="10">
        <v>-3467413</v>
      </c>
      <c r="F471" s="10">
        <v>-2219231</v>
      </c>
      <c r="G471" s="89" t="s">
        <v>79</v>
      </c>
    </row>
    <row r="472" spans="2:7" ht="15.75" x14ac:dyDescent="0.2">
      <c r="B472" s="7" t="s">
        <v>34</v>
      </c>
      <c r="C472" s="10">
        <v>4722441</v>
      </c>
      <c r="D472" s="10">
        <v>4316480</v>
      </c>
      <c r="E472" s="10">
        <v>4097247</v>
      </c>
      <c r="F472" s="10">
        <v>3822178</v>
      </c>
      <c r="G472" s="89" t="s">
        <v>537</v>
      </c>
    </row>
    <row r="473" spans="2:7" ht="15.75" x14ac:dyDescent="0.2">
      <c r="B473" s="7" t="s">
        <v>33</v>
      </c>
      <c r="C473" s="10">
        <v>54290206</v>
      </c>
      <c r="D473" s="10">
        <v>52787247</v>
      </c>
      <c r="E473" s="10">
        <v>52589905</v>
      </c>
      <c r="F473" s="10">
        <v>53068835</v>
      </c>
      <c r="G473" s="89" t="s">
        <v>13</v>
      </c>
    </row>
    <row r="474" spans="2:7" ht="15.75" x14ac:dyDescent="0.2">
      <c r="B474" s="7" t="s">
        <v>538</v>
      </c>
      <c r="C474" s="10">
        <v>0</v>
      </c>
      <c r="D474" s="10">
        <v>0</v>
      </c>
      <c r="E474" s="10">
        <v>0</v>
      </c>
      <c r="F474" s="10">
        <v>0</v>
      </c>
      <c r="G474" s="89" t="s">
        <v>162</v>
      </c>
    </row>
    <row r="475" spans="2:7" ht="15.75" x14ac:dyDescent="0.2">
      <c r="B475" s="7" t="s">
        <v>403</v>
      </c>
      <c r="C475" s="10">
        <v>55521749</v>
      </c>
      <c r="D475" s="10">
        <v>53620824</v>
      </c>
      <c r="E475" s="10">
        <v>53532556</v>
      </c>
      <c r="F475" s="10">
        <v>54431392</v>
      </c>
      <c r="G475" s="89" t="s">
        <v>404</v>
      </c>
    </row>
    <row r="476" spans="2:7" ht="15.75" x14ac:dyDescent="0.2">
      <c r="B476" s="8" t="s">
        <v>81</v>
      </c>
      <c r="C476" s="34">
        <v>100918542</v>
      </c>
      <c r="D476" s="34">
        <v>100520517</v>
      </c>
      <c r="E476" s="34">
        <v>100392628</v>
      </c>
      <c r="F476" s="34">
        <v>96817473</v>
      </c>
      <c r="G476" s="110" t="s">
        <v>12</v>
      </c>
    </row>
    <row r="477" spans="2:7" ht="15.75" x14ac:dyDescent="0.2">
      <c r="B477" s="77"/>
      <c r="C477" s="104"/>
      <c r="D477" s="104"/>
      <c r="E477" s="104"/>
      <c r="F477" s="104"/>
      <c r="G477"/>
    </row>
    <row r="478" spans="2:7" x14ac:dyDescent="0.2">
      <c r="B478"/>
      <c r="C478" s="104"/>
      <c r="D478" s="104"/>
      <c r="E478" s="104"/>
      <c r="F478" s="104"/>
      <c r="G478"/>
    </row>
    <row r="479" spans="2:7" x14ac:dyDescent="0.2">
      <c r="B479"/>
      <c r="C479" s="104"/>
      <c r="D479" s="104"/>
      <c r="E479" s="104"/>
      <c r="F479" s="104"/>
      <c r="G479"/>
    </row>
    <row r="480" spans="2:7" ht="18.75" x14ac:dyDescent="0.2">
      <c r="B480" s="13" t="s">
        <v>82</v>
      </c>
      <c r="C480" s="112"/>
      <c r="D480" s="112"/>
      <c r="E480" s="112"/>
      <c r="F480" s="112"/>
      <c r="G480" s="15" t="s">
        <v>14</v>
      </c>
    </row>
    <row r="481" spans="2:7" ht="15.75" x14ac:dyDescent="0.2">
      <c r="B481" s="106" t="s">
        <v>539</v>
      </c>
      <c r="C481" s="107"/>
      <c r="D481" s="107"/>
      <c r="E481" s="107"/>
      <c r="F481" s="107"/>
      <c r="G481" s="108" t="s">
        <v>540</v>
      </c>
    </row>
    <row r="482" spans="2:7" ht="15.75" x14ac:dyDescent="0.2">
      <c r="B482" s="6" t="s">
        <v>541</v>
      </c>
      <c r="C482" s="69">
        <v>68078414</v>
      </c>
      <c r="D482" s="69">
        <v>70699691</v>
      </c>
      <c r="E482" s="69">
        <v>66727044</v>
      </c>
      <c r="F482" s="69">
        <v>63111046</v>
      </c>
      <c r="G482" s="109" t="s">
        <v>407</v>
      </c>
    </row>
    <row r="483" spans="2:7" ht="15.75" x14ac:dyDescent="0.2">
      <c r="B483" s="7" t="s">
        <v>542</v>
      </c>
      <c r="C483" s="10">
        <v>32403471</v>
      </c>
      <c r="D483" s="10">
        <v>32660618</v>
      </c>
      <c r="E483" s="10">
        <v>33623851</v>
      </c>
      <c r="F483" s="10">
        <v>29100914</v>
      </c>
      <c r="G483" s="94" t="s">
        <v>409</v>
      </c>
    </row>
    <row r="484" spans="2:7" ht="15.75" x14ac:dyDescent="0.2">
      <c r="B484" s="7" t="s">
        <v>543</v>
      </c>
      <c r="C484" s="10">
        <v>35674943</v>
      </c>
      <c r="D484" s="10">
        <v>38039073</v>
      </c>
      <c r="E484" s="10">
        <v>33103193</v>
      </c>
      <c r="F484" s="10">
        <v>34010132</v>
      </c>
      <c r="G484" s="89" t="s">
        <v>411</v>
      </c>
    </row>
    <row r="485" spans="2:7" ht="15.75" x14ac:dyDescent="0.2">
      <c r="B485" s="7" t="s">
        <v>544</v>
      </c>
      <c r="C485" s="10">
        <v>494362</v>
      </c>
      <c r="D485" s="10">
        <v>-1047821</v>
      </c>
      <c r="E485" s="10">
        <v>-370268</v>
      </c>
      <c r="F485" s="10">
        <v>361840</v>
      </c>
      <c r="G485" s="89" t="s">
        <v>545</v>
      </c>
    </row>
    <row r="486" spans="2:7" ht="15.75" x14ac:dyDescent="0.2">
      <c r="B486" s="7" t="s">
        <v>546</v>
      </c>
      <c r="C486" s="10">
        <v>-4129</v>
      </c>
      <c r="D486" s="10">
        <v>-23382</v>
      </c>
      <c r="E486" s="10">
        <v>-14097</v>
      </c>
      <c r="F486" s="10">
        <v>-36117</v>
      </c>
      <c r="G486" s="89" t="s">
        <v>415</v>
      </c>
    </row>
    <row r="487" spans="2:7" ht="15.75" x14ac:dyDescent="0.2">
      <c r="B487" s="7" t="s">
        <v>547</v>
      </c>
      <c r="C487" s="10">
        <v>36165176</v>
      </c>
      <c r="D487" s="10">
        <v>36967870</v>
      </c>
      <c r="E487" s="10">
        <v>32718828</v>
      </c>
      <c r="F487" s="10">
        <v>34335855</v>
      </c>
      <c r="G487" s="89" t="s">
        <v>417</v>
      </c>
    </row>
    <row r="488" spans="2:7" ht="15.75" x14ac:dyDescent="0.2">
      <c r="B488" s="7" t="s">
        <v>548</v>
      </c>
      <c r="C488" s="10">
        <v>3287162</v>
      </c>
      <c r="D488" s="10">
        <v>3184773</v>
      </c>
      <c r="E488" s="10">
        <v>3360708</v>
      </c>
      <c r="F488" s="10">
        <v>2686631</v>
      </c>
      <c r="G488" s="89" t="s">
        <v>419</v>
      </c>
    </row>
    <row r="489" spans="2:7" ht="15.75" x14ac:dyDescent="0.2">
      <c r="B489" s="7" t="s">
        <v>549</v>
      </c>
      <c r="C489" s="10">
        <v>2615081</v>
      </c>
      <c r="D489" s="10">
        <v>2865915</v>
      </c>
      <c r="E489" s="10">
        <v>2553712</v>
      </c>
      <c r="F489" s="10">
        <v>2135740</v>
      </c>
      <c r="G489" s="89" t="s">
        <v>421</v>
      </c>
    </row>
    <row r="490" spans="2:7" ht="15.75" x14ac:dyDescent="0.2">
      <c r="B490" s="7" t="s">
        <v>550</v>
      </c>
      <c r="C490" s="10">
        <v>479844</v>
      </c>
      <c r="D490" s="10">
        <v>468941</v>
      </c>
      <c r="E490" s="10">
        <v>510022</v>
      </c>
      <c r="F490" s="10">
        <v>493627</v>
      </c>
      <c r="G490" s="89" t="s">
        <v>551</v>
      </c>
    </row>
    <row r="491" spans="2:7" ht="15.75" x14ac:dyDescent="0.2">
      <c r="B491" s="7" t="s">
        <v>552</v>
      </c>
      <c r="C491" s="10">
        <v>-4836</v>
      </c>
      <c r="D491" s="10">
        <v>24530</v>
      </c>
      <c r="E491" s="10">
        <v>17400</v>
      </c>
      <c r="F491" s="10">
        <v>18215</v>
      </c>
      <c r="G491" s="89" t="s">
        <v>553</v>
      </c>
    </row>
    <row r="492" spans="2:7" ht="15.75" x14ac:dyDescent="0.2">
      <c r="B492" s="7" t="s">
        <v>166</v>
      </c>
      <c r="C492" s="10">
        <v>0</v>
      </c>
      <c r="D492" s="10">
        <v>0</v>
      </c>
      <c r="E492" s="10">
        <v>0</v>
      </c>
      <c r="F492" s="10">
        <v>0</v>
      </c>
      <c r="G492" s="94" t="s">
        <v>429</v>
      </c>
    </row>
    <row r="493" spans="2:7" ht="15.75" x14ac:dyDescent="0.2">
      <c r="B493" s="7" t="s">
        <v>554</v>
      </c>
      <c r="C493" s="10">
        <v>98352</v>
      </c>
      <c r="D493" s="10">
        <v>94254</v>
      </c>
      <c r="E493" s="10">
        <v>99139</v>
      </c>
      <c r="F493" s="10">
        <v>94152</v>
      </c>
      <c r="G493" s="89" t="s">
        <v>555</v>
      </c>
    </row>
    <row r="494" spans="2:7" ht="15.75" x14ac:dyDescent="0.2">
      <c r="B494" s="7" t="s">
        <v>556</v>
      </c>
      <c r="C494" s="10">
        <v>0</v>
      </c>
      <c r="D494" s="10">
        <v>0</v>
      </c>
      <c r="E494" s="10">
        <v>0</v>
      </c>
      <c r="F494" s="10">
        <v>0</v>
      </c>
      <c r="G494" s="89" t="s">
        <v>557</v>
      </c>
    </row>
    <row r="495" spans="2:7" ht="15.75" x14ac:dyDescent="0.2">
      <c r="B495" s="8" t="s">
        <v>558</v>
      </c>
      <c r="C495" s="34">
        <v>42444075</v>
      </c>
      <c r="D495" s="34">
        <v>43417775</v>
      </c>
      <c r="E495" s="34">
        <v>39061531</v>
      </c>
      <c r="F495" s="34">
        <v>39575916</v>
      </c>
      <c r="G495" s="90" t="s">
        <v>431</v>
      </c>
    </row>
    <row r="496" spans="2:7" x14ac:dyDescent="0.2">
      <c r="B496"/>
      <c r="C496" s="104"/>
      <c r="D496" s="104"/>
      <c r="E496" s="104"/>
      <c r="F496" s="104"/>
      <c r="G496"/>
    </row>
    <row r="497" spans="2:7" ht="15.75" x14ac:dyDescent="0.2">
      <c r="B497" s="106" t="s">
        <v>559</v>
      </c>
      <c r="C497" s="104"/>
      <c r="D497" s="104"/>
      <c r="E497" s="104"/>
      <c r="F497" s="104"/>
      <c r="G497" s="106" t="s">
        <v>560</v>
      </c>
    </row>
    <row r="498" spans="2:7" ht="15.75" x14ac:dyDescent="0.2">
      <c r="B498" s="6" t="s">
        <v>561</v>
      </c>
      <c r="C498" s="69">
        <v>45706477</v>
      </c>
      <c r="D498" s="69">
        <v>49974796</v>
      </c>
      <c r="E498" s="69">
        <v>45638517</v>
      </c>
      <c r="F498" s="69">
        <v>41773941</v>
      </c>
      <c r="G498" s="113" t="s">
        <v>433</v>
      </c>
    </row>
    <row r="499" spans="2:7" ht="15.75" x14ac:dyDescent="0.2">
      <c r="B499" s="41" t="s">
        <v>562</v>
      </c>
      <c r="C499" s="10">
        <v>0</v>
      </c>
      <c r="D499" s="10">
        <v>0</v>
      </c>
      <c r="E499" s="10">
        <v>0</v>
      </c>
      <c r="F499" s="10">
        <v>0</v>
      </c>
      <c r="G499" s="102" t="s">
        <v>435</v>
      </c>
    </row>
    <row r="500" spans="2:7" ht="15.75" x14ac:dyDescent="0.2">
      <c r="B500" s="45" t="s">
        <v>436</v>
      </c>
      <c r="C500" s="10">
        <v>3865368</v>
      </c>
      <c r="D500" s="10">
        <v>3108141</v>
      </c>
      <c r="E500" s="10">
        <v>3696272</v>
      </c>
      <c r="F500" s="10">
        <v>2939336</v>
      </c>
      <c r="G500" s="99" t="s">
        <v>437</v>
      </c>
    </row>
    <row r="501" spans="2:7" ht="15.75" x14ac:dyDescent="0.2">
      <c r="B501" s="7" t="s">
        <v>542</v>
      </c>
      <c r="C501" s="10">
        <v>17356181</v>
      </c>
      <c r="D501" s="10">
        <v>18130465</v>
      </c>
      <c r="E501" s="10">
        <v>17742226</v>
      </c>
      <c r="F501" s="10">
        <v>13794689</v>
      </c>
      <c r="G501" s="94" t="s">
        <v>409</v>
      </c>
    </row>
    <row r="502" spans="2:7" ht="15.75" x14ac:dyDescent="0.2">
      <c r="B502" s="7" t="s">
        <v>563</v>
      </c>
      <c r="C502" s="10">
        <v>24484928</v>
      </c>
      <c r="D502" s="10">
        <v>28736190</v>
      </c>
      <c r="E502" s="10">
        <v>24200019</v>
      </c>
      <c r="F502" s="10">
        <v>25039916</v>
      </c>
      <c r="G502" s="89" t="s">
        <v>439</v>
      </c>
    </row>
    <row r="503" spans="2:7" ht="15.75" x14ac:dyDescent="0.2">
      <c r="B503" s="7" t="s">
        <v>564</v>
      </c>
      <c r="C503" s="10">
        <v>636427</v>
      </c>
      <c r="D503" s="10">
        <v>-588504</v>
      </c>
      <c r="E503" s="10">
        <v>1107450</v>
      </c>
      <c r="F503" s="10">
        <v>392598</v>
      </c>
      <c r="G503" s="89" t="s">
        <v>441</v>
      </c>
    </row>
    <row r="504" spans="2:7" ht="15.75" x14ac:dyDescent="0.2">
      <c r="B504" s="7" t="s">
        <v>565</v>
      </c>
      <c r="C504" s="10">
        <v>12009411</v>
      </c>
      <c r="D504" s="10">
        <v>11186225</v>
      </c>
      <c r="E504" s="10">
        <v>10481378</v>
      </c>
      <c r="F504" s="10">
        <v>10725664</v>
      </c>
      <c r="G504" s="89" t="s">
        <v>566</v>
      </c>
    </row>
    <row r="505" spans="2:7" ht="15.75" x14ac:dyDescent="0.2">
      <c r="B505" s="7" t="s">
        <v>567</v>
      </c>
      <c r="C505" s="10">
        <v>812697</v>
      </c>
      <c r="D505" s="10">
        <v>654273</v>
      </c>
      <c r="E505" s="10">
        <v>603948</v>
      </c>
      <c r="F505" s="10">
        <v>676065</v>
      </c>
      <c r="G505" s="89" t="s">
        <v>447</v>
      </c>
    </row>
    <row r="506" spans="2:7" ht="15.75" x14ac:dyDescent="0.2">
      <c r="B506" s="7" t="s">
        <v>568</v>
      </c>
      <c r="C506" s="10">
        <v>1140087</v>
      </c>
      <c r="D506" s="10">
        <v>1320341</v>
      </c>
      <c r="E506" s="10">
        <v>1030340</v>
      </c>
      <c r="F506" s="10">
        <v>853945</v>
      </c>
      <c r="G506" s="89" t="s">
        <v>449</v>
      </c>
    </row>
    <row r="507" spans="2:7" ht="15.75" x14ac:dyDescent="0.2">
      <c r="B507" s="7" t="s">
        <v>569</v>
      </c>
      <c r="C507" s="10">
        <v>1690696</v>
      </c>
      <c r="D507" s="10">
        <v>1655597</v>
      </c>
      <c r="E507" s="10">
        <v>1416260</v>
      </c>
      <c r="F507" s="10">
        <v>1244059</v>
      </c>
      <c r="G507" s="89" t="s">
        <v>451</v>
      </c>
    </row>
    <row r="508" spans="2:7" ht="15.75" x14ac:dyDescent="0.2">
      <c r="B508" s="7" t="s">
        <v>570</v>
      </c>
      <c r="C508" s="10">
        <v>40774246</v>
      </c>
      <c r="D508" s="10">
        <v>42964122</v>
      </c>
      <c r="E508" s="10">
        <v>38839395</v>
      </c>
      <c r="F508" s="10">
        <v>38932247</v>
      </c>
      <c r="G508" s="89" t="s">
        <v>453</v>
      </c>
    </row>
    <row r="509" spans="2:7" ht="15.75" x14ac:dyDescent="0.2">
      <c r="B509" s="7" t="s">
        <v>571</v>
      </c>
      <c r="C509" s="10">
        <v>0</v>
      </c>
      <c r="D509" s="10">
        <v>0</v>
      </c>
      <c r="E509" s="10">
        <v>0</v>
      </c>
      <c r="F509" s="10">
        <v>0</v>
      </c>
      <c r="G509" s="89" t="s">
        <v>572</v>
      </c>
    </row>
    <row r="510" spans="2:7" ht="15.75" x14ac:dyDescent="0.2">
      <c r="B510" s="7" t="s">
        <v>573</v>
      </c>
      <c r="C510" s="10">
        <v>-204081</v>
      </c>
      <c r="D510" s="10">
        <v>202882</v>
      </c>
      <c r="E510" s="10">
        <v>0</v>
      </c>
      <c r="F510" s="10">
        <v>-52103</v>
      </c>
      <c r="G510" s="94" t="s">
        <v>164</v>
      </c>
    </row>
    <row r="511" spans="2:7" ht="15.75" x14ac:dyDescent="0.2">
      <c r="B511" s="7" t="s">
        <v>574</v>
      </c>
      <c r="C511" s="10">
        <v>-709568</v>
      </c>
      <c r="D511" s="10">
        <v>-355584</v>
      </c>
      <c r="E511" s="10">
        <v>-29453</v>
      </c>
      <c r="F511" s="10">
        <v>-131250</v>
      </c>
      <c r="G511" s="89" t="s">
        <v>575</v>
      </c>
    </row>
    <row r="512" spans="2:7" ht="15.75" x14ac:dyDescent="0.2">
      <c r="B512" s="7" t="s">
        <v>576</v>
      </c>
      <c r="C512" s="10">
        <v>-270514</v>
      </c>
      <c r="D512" s="10">
        <v>-213534</v>
      </c>
      <c r="E512" s="10">
        <v>-169450</v>
      </c>
      <c r="F512" s="10">
        <v>-84839</v>
      </c>
      <c r="G512" s="89" t="s">
        <v>577</v>
      </c>
    </row>
    <row r="513" spans="2:7" ht="15.75" x14ac:dyDescent="0.2">
      <c r="B513" s="8" t="s">
        <v>578</v>
      </c>
      <c r="C513" s="34">
        <v>485666</v>
      </c>
      <c r="D513" s="34">
        <v>87417</v>
      </c>
      <c r="E513" s="34">
        <v>23233</v>
      </c>
      <c r="F513" s="34">
        <v>375477</v>
      </c>
      <c r="G513" s="90" t="s">
        <v>579</v>
      </c>
    </row>
    <row r="514" spans="2:7" ht="15.75" x14ac:dyDescent="0.2">
      <c r="B514" s="77"/>
      <c r="C514" s="78"/>
      <c r="D514" s="78"/>
      <c r="E514" s="78"/>
      <c r="F514" s="78"/>
      <c r="G514" s="114"/>
    </row>
    <row r="515" spans="2:7" ht="15.75" x14ac:dyDescent="0.2">
      <c r="B515" s="106" t="s">
        <v>580</v>
      </c>
      <c r="C515" s="104"/>
      <c r="D515" s="104"/>
      <c r="E515" s="104"/>
      <c r="F515" s="104"/>
      <c r="G515" s="106" t="s">
        <v>581</v>
      </c>
    </row>
    <row r="516" spans="2:7" ht="15.75" x14ac:dyDescent="0.2">
      <c r="B516" s="6" t="s">
        <v>582</v>
      </c>
      <c r="C516" s="23">
        <v>12009411</v>
      </c>
      <c r="D516" s="23">
        <v>11186225</v>
      </c>
      <c r="E516" s="23">
        <v>10481378</v>
      </c>
      <c r="F516" s="23">
        <v>10725664</v>
      </c>
      <c r="G516" s="88" t="s">
        <v>583</v>
      </c>
    </row>
    <row r="517" spans="2:7" ht="15.75" x14ac:dyDescent="0.2">
      <c r="B517" s="7" t="s">
        <v>584</v>
      </c>
      <c r="C517" s="10">
        <v>994577</v>
      </c>
      <c r="D517" s="10">
        <v>1162341</v>
      </c>
      <c r="E517" s="10">
        <v>1002098</v>
      </c>
      <c r="F517" s="10">
        <v>911401</v>
      </c>
      <c r="G517" s="89" t="s">
        <v>585</v>
      </c>
    </row>
    <row r="518" spans="2:7" ht="15.75" x14ac:dyDescent="0.2">
      <c r="B518" s="7" t="s">
        <v>586</v>
      </c>
      <c r="C518" s="10">
        <v>531716</v>
      </c>
      <c r="D518" s="10">
        <v>820076</v>
      </c>
      <c r="E518" s="10">
        <v>968743</v>
      </c>
      <c r="F518" s="10">
        <v>817104</v>
      </c>
      <c r="G518" s="89" t="s">
        <v>587</v>
      </c>
    </row>
    <row r="519" spans="2:7" ht="15.75" x14ac:dyDescent="0.2">
      <c r="B519" s="7" t="s">
        <v>588</v>
      </c>
      <c r="C519" s="10">
        <v>98352</v>
      </c>
      <c r="D519" s="10">
        <v>94254</v>
      </c>
      <c r="E519" s="10">
        <v>99139</v>
      </c>
      <c r="F519" s="10">
        <v>94152</v>
      </c>
      <c r="G519" s="89" t="s">
        <v>589</v>
      </c>
    </row>
    <row r="520" spans="2:7" ht="15.75" x14ac:dyDescent="0.2">
      <c r="B520" s="7" t="s">
        <v>166</v>
      </c>
      <c r="C520" s="10">
        <v>219809</v>
      </c>
      <c r="D520" s="10">
        <v>114390</v>
      </c>
      <c r="E520" s="10">
        <v>74328</v>
      </c>
      <c r="F520" s="10">
        <v>602537</v>
      </c>
      <c r="G520" s="94" t="s">
        <v>140</v>
      </c>
    </row>
    <row r="521" spans="2:7" ht="15.75" x14ac:dyDescent="0.2">
      <c r="B521" s="7" t="s">
        <v>590</v>
      </c>
      <c r="C521" s="10">
        <v>-6314745</v>
      </c>
      <c r="D521" s="10">
        <v>-6391377</v>
      </c>
      <c r="E521" s="10">
        <v>-6241581</v>
      </c>
      <c r="F521" s="10">
        <v>-5649169</v>
      </c>
      <c r="G521" s="89" t="s">
        <v>591</v>
      </c>
    </row>
    <row r="522" spans="2:7" ht="15.75" x14ac:dyDescent="0.2">
      <c r="B522" s="7" t="s">
        <v>592</v>
      </c>
      <c r="C522" s="10">
        <v>-446773</v>
      </c>
      <c r="D522" s="10">
        <v>-319531</v>
      </c>
      <c r="E522" s="10">
        <v>-253532</v>
      </c>
      <c r="F522" s="10">
        <v>-246999</v>
      </c>
      <c r="G522" s="89" t="s">
        <v>146</v>
      </c>
    </row>
    <row r="523" spans="2:7" ht="15.75" x14ac:dyDescent="0.2">
      <c r="B523" s="7" t="s">
        <v>593</v>
      </c>
      <c r="C523" s="10">
        <v>-2063147</v>
      </c>
      <c r="D523" s="10">
        <v>-1944294</v>
      </c>
      <c r="E523" s="10">
        <v>-1909934</v>
      </c>
      <c r="F523" s="10">
        <v>-1940821</v>
      </c>
      <c r="G523" s="89" t="s">
        <v>594</v>
      </c>
    </row>
    <row r="524" spans="2:7" ht="15.75" x14ac:dyDescent="0.2">
      <c r="B524" s="7" t="s">
        <v>595</v>
      </c>
      <c r="C524" s="10">
        <v>0</v>
      </c>
      <c r="D524" s="10">
        <v>0</v>
      </c>
      <c r="E524" s="10">
        <v>0</v>
      </c>
      <c r="F524" s="10">
        <v>0</v>
      </c>
      <c r="G524" s="89" t="s">
        <v>596</v>
      </c>
    </row>
    <row r="525" spans="2:7" ht="15.75" x14ac:dyDescent="0.2">
      <c r="B525" s="7" t="s">
        <v>597</v>
      </c>
      <c r="C525" s="10">
        <v>0</v>
      </c>
      <c r="D525" s="10">
        <v>0</v>
      </c>
      <c r="E525" s="10">
        <v>0</v>
      </c>
      <c r="F525" s="10">
        <v>0</v>
      </c>
      <c r="G525" s="89" t="s">
        <v>464</v>
      </c>
    </row>
    <row r="526" spans="2:7" ht="15.75" x14ac:dyDescent="0.2">
      <c r="B526" s="45" t="s">
        <v>598</v>
      </c>
      <c r="C526" s="10">
        <v>0</v>
      </c>
      <c r="D526" s="10">
        <v>0</v>
      </c>
      <c r="E526" s="10">
        <v>0</v>
      </c>
      <c r="F526" s="10">
        <v>0</v>
      </c>
      <c r="G526" s="99" t="s">
        <v>466</v>
      </c>
    </row>
    <row r="527" spans="2:7" ht="15.75" x14ac:dyDescent="0.2">
      <c r="B527" s="7" t="s">
        <v>599</v>
      </c>
      <c r="C527" s="10">
        <v>-483556</v>
      </c>
      <c r="D527" s="10">
        <v>-309078</v>
      </c>
      <c r="E527" s="10">
        <v>16951</v>
      </c>
      <c r="F527" s="10">
        <v>-139478</v>
      </c>
      <c r="G527" s="89" t="s">
        <v>467</v>
      </c>
    </row>
    <row r="528" spans="2:7" ht="15.75" x14ac:dyDescent="0.2">
      <c r="B528" s="45" t="s">
        <v>600</v>
      </c>
      <c r="C528" s="10">
        <v>4545644</v>
      </c>
      <c r="D528" s="10">
        <v>4413006</v>
      </c>
      <c r="E528" s="10">
        <v>4237590</v>
      </c>
      <c r="F528" s="10">
        <v>5174391</v>
      </c>
      <c r="G528" s="115" t="s">
        <v>601</v>
      </c>
    </row>
    <row r="529" spans="2:7" ht="15.75" x14ac:dyDescent="0.2">
      <c r="B529" s="7" t="s">
        <v>602</v>
      </c>
      <c r="C529" s="10">
        <v>0</v>
      </c>
      <c r="D529" s="10">
        <v>0</v>
      </c>
      <c r="E529" s="10">
        <v>0</v>
      </c>
      <c r="F529" s="10">
        <v>0</v>
      </c>
      <c r="G529" s="96" t="s">
        <v>603</v>
      </c>
    </row>
    <row r="530" spans="2:7" ht="15.75" x14ac:dyDescent="0.2">
      <c r="B530" s="41" t="s">
        <v>604</v>
      </c>
      <c r="C530" s="10">
        <v>4545644</v>
      </c>
      <c r="D530" s="10">
        <v>4413006</v>
      </c>
      <c r="E530" s="10">
        <v>4237590</v>
      </c>
      <c r="F530" s="10">
        <v>5174391</v>
      </c>
      <c r="G530" s="102" t="s">
        <v>83</v>
      </c>
    </row>
    <row r="531" spans="2:7" ht="15.75" x14ac:dyDescent="0.2">
      <c r="B531" s="45" t="s">
        <v>573</v>
      </c>
      <c r="C531" s="10">
        <v>1145339</v>
      </c>
      <c r="D531" s="10">
        <v>893819</v>
      </c>
      <c r="E531" s="10">
        <v>362959</v>
      </c>
      <c r="F531" s="10">
        <v>608376</v>
      </c>
      <c r="G531" s="99" t="s">
        <v>164</v>
      </c>
    </row>
    <row r="532" spans="2:7" ht="15.75" x14ac:dyDescent="0.2">
      <c r="B532" s="7" t="s">
        <v>605</v>
      </c>
      <c r="C532" s="10">
        <v>55000</v>
      </c>
      <c r="D532" s="10">
        <v>55000</v>
      </c>
      <c r="E532" s="10">
        <v>55000</v>
      </c>
      <c r="F532" s="10">
        <v>55000</v>
      </c>
      <c r="G532" s="94" t="s">
        <v>165</v>
      </c>
    </row>
    <row r="533" spans="2:7" ht="15.75" x14ac:dyDescent="0.2">
      <c r="B533" s="7" t="s">
        <v>606</v>
      </c>
      <c r="C533" s="10">
        <v>0</v>
      </c>
      <c r="D533" s="10">
        <v>0</v>
      </c>
      <c r="E533" s="10">
        <v>0</v>
      </c>
      <c r="F533" s="10">
        <v>0</v>
      </c>
      <c r="G533" s="89" t="s">
        <v>472</v>
      </c>
    </row>
    <row r="534" spans="2:7" ht="15.75" x14ac:dyDescent="0.2">
      <c r="B534" s="7" t="s">
        <v>607</v>
      </c>
      <c r="C534" s="10">
        <v>0</v>
      </c>
      <c r="D534" s="10">
        <v>0</v>
      </c>
      <c r="E534" s="10">
        <v>0</v>
      </c>
      <c r="F534" s="10">
        <v>0</v>
      </c>
      <c r="G534" s="89" t="s">
        <v>474</v>
      </c>
    </row>
    <row r="535" spans="2:7" ht="15.75" x14ac:dyDescent="0.2">
      <c r="B535" s="7" t="s">
        <v>608</v>
      </c>
      <c r="C535" s="10">
        <v>0</v>
      </c>
      <c r="D535" s="10">
        <v>0</v>
      </c>
      <c r="E535" s="10">
        <v>0</v>
      </c>
      <c r="F535" s="10">
        <v>0</v>
      </c>
      <c r="G535" s="89" t="s">
        <v>476</v>
      </c>
    </row>
    <row r="536" spans="2:7" ht="15.75" x14ac:dyDescent="0.2">
      <c r="B536" s="8" t="s">
        <v>609</v>
      </c>
      <c r="C536" s="34">
        <v>3345305</v>
      </c>
      <c r="D536" s="34">
        <v>3464187</v>
      </c>
      <c r="E536" s="34">
        <v>3819631</v>
      </c>
      <c r="F536" s="34">
        <v>4511015</v>
      </c>
      <c r="G536" s="90" t="s">
        <v>610</v>
      </c>
    </row>
    <row r="537" spans="2:7" ht="15" x14ac:dyDescent="0.2">
      <c r="B537"/>
      <c r="C537" s="116"/>
      <c r="D537" s="116"/>
      <c r="E537" s="116"/>
      <c r="F537" s="116"/>
      <c r="G537" s="117"/>
    </row>
    <row r="538" spans="2:7" ht="15.75" x14ac:dyDescent="0.2">
      <c r="B538" s="6" t="s">
        <v>611</v>
      </c>
      <c r="C538" s="69">
        <v>3345305</v>
      </c>
      <c r="D538" s="69">
        <v>3464187</v>
      </c>
      <c r="E538" s="69">
        <v>3819631</v>
      </c>
      <c r="F538" s="69">
        <v>4511015</v>
      </c>
      <c r="G538" s="88" t="s">
        <v>612</v>
      </c>
    </row>
    <row r="539" spans="2:7" ht="15.75" x14ac:dyDescent="0.2">
      <c r="B539" s="8" t="s">
        <v>613</v>
      </c>
      <c r="C539" s="34">
        <v>0</v>
      </c>
      <c r="D539" s="34">
        <v>0</v>
      </c>
      <c r="E539" s="34">
        <v>0</v>
      </c>
      <c r="F539" s="34">
        <v>0</v>
      </c>
      <c r="G539" s="90" t="s">
        <v>162</v>
      </c>
    </row>
    <row r="540" spans="2:7" ht="15" x14ac:dyDescent="0.2">
      <c r="B540"/>
      <c r="C540" s="118"/>
      <c r="D540" s="118"/>
      <c r="E540" s="118"/>
      <c r="F540" s="118"/>
      <c r="G540" s="71"/>
    </row>
    <row r="541" spans="2:7" ht="18.75" x14ac:dyDescent="0.2">
      <c r="B541" s="13" t="s">
        <v>614</v>
      </c>
      <c r="C541" s="105"/>
      <c r="D541" s="105"/>
      <c r="E541" s="105"/>
      <c r="F541" s="105"/>
      <c r="G541" s="87" t="s">
        <v>615</v>
      </c>
    </row>
    <row r="542" spans="2:7" ht="15.75" x14ac:dyDescent="0.2">
      <c r="B542" s="6" t="s">
        <v>36</v>
      </c>
      <c r="C542" s="69">
        <v>11511561</v>
      </c>
      <c r="D542" s="69">
        <v>11708866</v>
      </c>
      <c r="E542" s="69">
        <v>10991344</v>
      </c>
      <c r="F542" s="69">
        <v>14710803</v>
      </c>
      <c r="G542" s="109" t="s">
        <v>15</v>
      </c>
    </row>
    <row r="543" spans="2:7" ht="15.75" x14ac:dyDescent="0.2">
      <c r="B543" s="7" t="s">
        <v>37</v>
      </c>
      <c r="C543" s="10">
        <v>3066588</v>
      </c>
      <c r="D543" s="10">
        <v>829315</v>
      </c>
      <c r="E543" s="10">
        <v>3847802</v>
      </c>
      <c r="F543" s="10">
        <v>3776312</v>
      </c>
      <c r="G543" s="94" t="s">
        <v>16</v>
      </c>
    </row>
    <row r="544" spans="2:7" ht="15.75" x14ac:dyDescent="0.2">
      <c r="B544" s="7" t="s">
        <v>38</v>
      </c>
      <c r="C544" s="10">
        <v>-9062506</v>
      </c>
      <c r="D544" s="10">
        <v>1413380</v>
      </c>
      <c r="E544" s="10">
        <v>-244836</v>
      </c>
      <c r="F544" s="10">
        <v>-6476606</v>
      </c>
      <c r="G544" s="94" t="s">
        <v>17</v>
      </c>
    </row>
    <row r="545" spans="2:7" ht="15.75" x14ac:dyDescent="0.2">
      <c r="B545" s="7" t="s">
        <v>39</v>
      </c>
      <c r="C545" s="10">
        <v>-2160000</v>
      </c>
      <c r="D545" s="10">
        <v>-2440000</v>
      </c>
      <c r="E545" s="10">
        <v>-2885444</v>
      </c>
      <c r="F545" s="10">
        <v>-1016423</v>
      </c>
      <c r="G545" s="94" t="s">
        <v>18</v>
      </c>
    </row>
    <row r="546" spans="2:7" ht="15.75" x14ac:dyDescent="0.2">
      <c r="B546" s="8" t="s">
        <v>40</v>
      </c>
      <c r="C546" s="34">
        <v>3355643</v>
      </c>
      <c r="D546" s="34">
        <v>11511561</v>
      </c>
      <c r="E546" s="34">
        <v>11708866</v>
      </c>
      <c r="F546" s="34">
        <v>10994086</v>
      </c>
      <c r="G546" s="103" t="s">
        <v>43</v>
      </c>
    </row>
    <row r="549" spans="2:7" ht="15.75" x14ac:dyDescent="0.2">
      <c r="B549" s="18" t="s">
        <v>616</v>
      </c>
      <c r="C549" s="61"/>
      <c r="D549" s="61"/>
      <c r="E549" s="61"/>
      <c r="F549" s="61"/>
      <c r="G549" s="119" t="s">
        <v>617</v>
      </c>
    </row>
    <row r="550" spans="2:7" ht="15" x14ac:dyDescent="0.2">
      <c r="B550" s="5"/>
      <c r="C550" s="5"/>
      <c r="D550" s="5"/>
      <c r="E550" s="5"/>
      <c r="F550" s="5"/>
      <c r="G550" s="120"/>
    </row>
    <row r="551" spans="2:7" ht="18.75" x14ac:dyDescent="0.2">
      <c r="B551" s="13" t="s">
        <v>64</v>
      </c>
      <c r="C551" s="35">
        <v>2020</v>
      </c>
      <c r="D551" s="35">
        <v>2019</v>
      </c>
      <c r="E551" s="14">
        <v>2018</v>
      </c>
      <c r="F551" s="14">
        <v>2017</v>
      </c>
      <c r="G551" s="15" t="s">
        <v>0</v>
      </c>
    </row>
    <row r="552" spans="2:7" ht="15.75" x14ac:dyDescent="0.2">
      <c r="B552" s="6" t="s">
        <v>44</v>
      </c>
      <c r="C552" s="23">
        <v>146626085</v>
      </c>
      <c r="D552" s="23">
        <v>154958735</v>
      </c>
      <c r="E552" s="23">
        <v>152729008.43999997</v>
      </c>
      <c r="F552" s="23">
        <v>306740723</v>
      </c>
      <c r="G552" s="2" t="s">
        <v>336</v>
      </c>
    </row>
    <row r="553" spans="2:7" ht="15.75" x14ac:dyDescent="0.2">
      <c r="B553" s="7" t="s">
        <v>21</v>
      </c>
      <c r="C553" s="10">
        <v>185352781</v>
      </c>
      <c r="D553" s="10">
        <v>209574828</v>
      </c>
      <c r="E553" s="10">
        <v>181527234</v>
      </c>
      <c r="F553" s="10">
        <v>323290936</v>
      </c>
      <c r="G553" s="3" t="s">
        <v>1</v>
      </c>
    </row>
    <row r="554" spans="2:7" ht="15.75" x14ac:dyDescent="0.2">
      <c r="B554" s="7" t="s">
        <v>22</v>
      </c>
      <c r="C554" s="10">
        <v>51074</v>
      </c>
      <c r="D554" s="10">
        <v>73542</v>
      </c>
      <c r="E554" s="10">
        <v>77488</v>
      </c>
      <c r="F554" s="10">
        <v>124854</v>
      </c>
      <c r="G554" s="3" t="s">
        <v>2</v>
      </c>
    </row>
    <row r="555" spans="2:7" ht="15.75" x14ac:dyDescent="0.2">
      <c r="B555" s="7" t="s">
        <v>23</v>
      </c>
      <c r="C555" s="10">
        <v>469302375</v>
      </c>
      <c r="D555" s="10">
        <v>484902375</v>
      </c>
      <c r="E555" s="10">
        <v>495008686</v>
      </c>
      <c r="F555" s="10">
        <v>498904873</v>
      </c>
      <c r="G555" s="3" t="s">
        <v>20</v>
      </c>
    </row>
    <row r="556" spans="2:7" ht="15.75" x14ac:dyDescent="0.2">
      <c r="B556" s="8" t="s">
        <v>45</v>
      </c>
      <c r="C556" s="34">
        <v>292890055</v>
      </c>
      <c r="D556" s="34">
        <v>312496299.18999994</v>
      </c>
      <c r="E556" s="34">
        <v>309115938.63</v>
      </c>
      <c r="F556" s="34">
        <v>338508261.88</v>
      </c>
      <c r="G556" s="4" t="s">
        <v>338</v>
      </c>
    </row>
    <row r="557" spans="2:7" ht="15.75" x14ac:dyDescent="0.2">
      <c r="B557" s="9"/>
      <c r="C557" s="56"/>
      <c r="D557" s="56"/>
      <c r="E557" s="56"/>
      <c r="F557" s="56"/>
      <c r="G557" s="71"/>
    </row>
    <row r="558" spans="2:7" ht="15.75" x14ac:dyDescent="0.2">
      <c r="B558" s="5"/>
      <c r="C558" s="156"/>
      <c r="D558" s="156"/>
      <c r="E558" s="156"/>
      <c r="F558" s="156"/>
      <c r="G558" s="121"/>
    </row>
    <row r="559" spans="2:7" ht="18.75" x14ac:dyDescent="0.2">
      <c r="B559" s="13" t="s">
        <v>48</v>
      </c>
      <c r="C559" s="70"/>
      <c r="D559" s="70"/>
      <c r="E559" s="70"/>
      <c r="F559" s="70"/>
      <c r="G559" s="15" t="s">
        <v>618</v>
      </c>
    </row>
    <row r="560" spans="2:7" ht="15.75" x14ac:dyDescent="0.2">
      <c r="B560" s="6" t="s">
        <v>354</v>
      </c>
      <c r="C560" s="32">
        <v>69519586</v>
      </c>
      <c r="D560" s="62">
        <v>73134601</v>
      </c>
      <c r="E560" s="62">
        <v>77716556</v>
      </c>
      <c r="F560" s="62">
        <v>79365264</v>
      </c>
      <c r="G560" s="2" t="s">
        <v>355</v>
      </c>
    </row>
    <row r="561" spans="2:7" ht="15.75" x14ac:dyDescent="0.2">
      <c r="B561" s="7" t="s">
        <v>358</v>
      </c>
      <c r="C561" s="31">
        <v>77386251</v>
      </c>
      <c r="D561" s="63">
        <v>97885812</v>
      </c>
      <c r="E561" s="63">
        <v>116131853</v>
      </c>
      <c r="F561" s="63">
        <v>146265155</v>
      </c>
      <c r="G561" s="3" t="s">
        <v>359</v>
      </c>
    </row>
    <row r="562" spans="2:7" ht="15.75" x14ac:dyDescent="0.2">
      <c r="B562" s="122" t="s">
        <v>619</v>
      </c>
      <c r="C562" s="31">
        <v>14235579</v>
      </c>
      <c r="D562" s="63">
        <v>16633012</v>
      </c>
      <c r="E562" s="63">
        <v>17799768</v>
      </c>
      <c r="F562" s="63">
        <v>19013926</v>
      </c>
      <c r="G562" s="3" t="s">
        <v>620</v>
      </c>
    </row>
    <row r="563" spans="2:7" ht="15.75" x14ac:dyDescent="0.2">
      <c r="B563" s="7" t="s">
        <v>621</v>
      </c>
      <c r="C563" s="31">
        <v>1520869</v>
      </c>
      <c r="D563" s="63">
        <v>5246246</v>
      </c>
      <c r="E563" s="63">
        <v>4096910</v>
      </c>
      <c r="F563" s="63">
        <v>4721718</v>
      </c>
      <c r="G563" s="3" t="s">
        <v>622</v>
      </c>
    </row>
    <row r="564" spans="2:7" ht="15.75" x14ac:dyDescent="0.2">
      <c r="B564" s="7" t="s">
        <v>623</v>
      </c>
      <c r="C564" s="31">
        <v>8734612</v>
      </c>
      <c r="D564" s="63">
        <v>12497214</v>
      </c>
      <c r="E564" s="63">
        <v>10799133</v>
      </c>
      <c r="F564" s="63">
        <v>12600415</v>
      </c>
      <c r="G564" s="3" t="s">
        <v>624</v>
      </c>
    </row>
    <row r="565" spans="2:7" ht="15.75" x14ac:dyDescent="0.2">
      <c r="B565" s="7" t="s">
        <v>625</v>
      </c>
      <c r="C565" s="31">
        <v>20780815</v>
      </c>
      <c r="D565" s="63">
        <v>24795944</v>
      </c>
      <c r="E565" s="63">
        <v>29736541</v>
      </c>
      <c r="F565" s="63">
        <v>41097805</v>
      </c>
      <c r="G565" s="3" t="s">
        <v>173</v>
      </c>
    </row>
    <row r="566" spans="2:7" ht="15.75" x14ac:dyDescent="0.2">
      <c r="B566" s="122" t="s">
        <v>626</v>
      </c>
      <c r="C566" s="31">
        <v>34894940</v>
      </c>
      <c r="D566" s="63">
        <v>35867692</v>
      </c>
      <c r="E566" s="63">
        <v>37572532</v>
      </c>
      <c r="F566" s="63">
        <v>71580667</v>
      </c>
      <c r="G566" s="3" t="s">
        <v>627</v>
      </c>
    </row>
    <row r="567" spans="2:7" ht="15.75" x14ac:dyDescent="0.2">
      <c r="B567" s="7" t="s">
        <v>628</v>
      </c>
      <c r="C567" s="31">
        <v>227072652</v>
      </c>
      <c r="D567" s="63">
        <v>266060521</v>
      </c>
      <c r="E567" s="63">
        <v>293853293</v>
      </c>
      <c r="F567" s="63">
        <v>374644950</v>
      </c>
      <c r="G567" s="3" t="s">
        <v>629</v>
      </c>
    </row>
    <row r="568" spans="2:7" ht="15.75" x14ac:dyDescent="0.2">
      <c r="B568" s="7" t="s">
        <v>630</v>
      </c>
      <c r="C568" s="31">
        <v>33067350</v>
      </c>
      <c r="D568" s="63">
        <v>34181767</v>
      </c>
      <c r="E568" s="63">
        <v>39506385</v>
      </c>
      <c r="F568" s="63">
        <v>40477459</v>
      </c>
      <c r="G568" s="3" t="s">
        <v>631</v>
      </c>
    </row>
    <row r="569" spans="2:7" ht="15.75" x14ac:dyDescent="0.2">
      <c r="B569" s="7" t="s">
        <v>632</v>
      </c>
      <c r="C569" s="31">
        <v>173342047</v>
      </c>
      <c r="D569" s="63">
        <v>179602649</v>
      </c>
      <c r="E569" s="63">
        <v>178661879</v>
      </c>
      <c r="F569" s="63">
        <v>186332045</v>
      </c>
      <c r="G569" s="3" t="s">
        <v>347</v>
      </c>
    </row>
    <row r="570" spans="2:7" ht="15.75" x14ac:dyDescent="0.2">
      <c r="B570" s="97" t="s">
        <v>633</v>
      </c>
      <c r="C570" s="123">
        <v>56786256</v>
      </c>
      <c r="D570" s="123">
        <v>58559954</v>
      </c>
      <c r="E570" s="123">
        <v>68371921</v>
      </c>
      <c r="F570" s="123">
        <v>55560886</v>
      </c>
      <c r="G570" s="124" t="s">
        <v>98</v>
      </c>
    </row>
    <row r="571" spans="2:7" ht="15.75" x14ac:dyDescent="0.2">
      <c r="B571" s="7" t="s">
        <v>634</v>
      </c>
      <c r="C571" s="31">
        <v>31156125</v>
      </c>
      <c r="D571" s="63">
        <v>33543304</v>
      </c>
      <c r="E571" s="63">
        <v>37988436</v>
      </c>
      <c r="F571" s="63">
        <v>40530176</v>
      </c>
      <c r="G571" s="3" t="s">
        <v>635</v>
      </c>
    </row>
    <row r="572" spans="2:7" ht="15.75" x14ac:dyDescent="0.2">
      <c r="B572" s="122" t="s">
        <v>109</v>
      </c>
      <c r="C572" s="31">
        <v>1401430678</v>
      </c>
      <c r="D572" s="63">
        <v>1026930813</v>
      </c>
      <c r="E572" s="63">
        <v>770949193</v>
      </c>
      <c r="F572" s="63">
        <v>576526862</v>
      </c>
      <c r="G572" s="3" t="s">
        <v>110</v>
      </c>
    </row>
    <row r="573" spans="2:7" ht="15.75" x14ac:dyDescent="0.2">
      <c r="B573" s="7" t="s">
        <v>636</v>
      </c>
      <c r="C573" s="31">
        <v>1695802456</v>
      </c>
      <c r="D573" s="63">
        <v>1332818487</v>
      </c>
      <c r="E573" s="63">
        <v>1095477814</v>
      </c>
      <c r="F573" s="63">
        <v>899427428</v>
      </c>
      <c r="G573" s="3" t="s">
        <v>637</v>
      </c>
    </row>
    <row r="574" spans="2:7" ht="15.75" x14ac:dyDescent="0.2">
      <c r="B574" s="8" t="s">
        <v>24</v>
      </c>
      <c r="C574" s="33">
        <v>1922875109</v>
      </c>
      <c r="D574" s="65">
        <v>1598879008</v>
      </c>
      <c r="E574" s="65">
        <v>1389331107</v>
      </c>
      <c r="F574" s="65">
        <v>1274072377</v>
      </c>
      <c r="G574" s="4" t="s">
        <v>70</v>
      </c>
    </row>
    <row r="575" spans="2:7" ht="15.75" x14ac:dyDescent="0.2">
      <c r="B575" s="5"/>
      <c r="C575" s="125"/>
      <c r="D575" s="125"/>
      <c r="E575" s="125"/>
      <c r="F575" s="125"/>
      <c r="G575" s="120"/>
    </row>
    <row r="576" spans="2:7" ht="18.75" x14ac:dyDescent="0.2">
      <c r="B576" s="17" t="s">
        <v>638</v>
      </c>
      <c r="C576" s="43"/>
      <c r="D576" s="43"/>
      <c r="E576" s="43"/>
      <c r="F576" s="43"/>
      <c r="G576" s="16" t="s">
        <v>3</v>
      </c>
    </row>
    <row r="577" spans="2:7" ht="18.75" x14ac:dyDescent="0.2">
      <c r="B577" s="13" t="s">
        <v>46</v>
      </c>
      <c r="C577" s="43"/>
      <c r="D577" s="43"/>
      <c r="E577" s="43"/>
      <c r="F577" s="43"/>
      <c r="G577" s="15" t="s">
        <v>639</v>
      </c>
    </row>
    <row r="578" spans="2:7" ht="15.75" x14ac:dyDescent="0.2">
      <c r="B578" s="6" t="s">
        <v>640</v>
      </c>
      <c r="C578" s="32">
        <v>52835564</v>
      </c>
      <c r="D578" s="62">
        <v>46197229</v>
      </c>
      <c r="E578" s="62">
        <v>42700033</v>
      </c>
      <c r="F578" s="62">
        <v>41503600</v>
      </c>
      <c r="G578" s="2" t="s">
        <v>641</v>
      </c>
    </row>
    <row r="579" spans="2:7" ht="15.75" x14ac:dyDescent="0.2">
      <c r="B579" s="7" t="s">
        <v>642</v>
      </c>
      <c r="C579" s="31">
        <v>1257313</v>
      </c>
      <c r="D579" s="63">
        <v>1161651</v>
      </c>
      <c r="E579" s="63">
        <v>1101997</v>
      </c>
      <c r="F579" s="63">
        <v>1018018</v>
      </c>
      <c r="G579" s="3" t="s">
        <v>643</v>
      </c>
    </row>
    <row r="580" spans="2:7" ht="15.75" x14ac:dyDescent="0.2">
      <c r="B580" s="7" t="s">
        <v>644</v>
      </c>
      <c r="C580" s="31">
        <v>7083837</v>
      </c>
      <c r="D580" s="63">
        <v>17206965</v>
      </c>
      <c r="E580" s="63">
        <v>18001648</v>
      </c>
      <c r="F580" s="63">
        <v>16755742</v>
      </c>
      <c r="G580" s="3" t="s">
        <v>381</v>
      </c>
    </row>
    <row r="581" spans="2:7" ht="15.75" x14ac:dyDescent="0.2">
      <c r="B581" s="7" t="s">
        <v>645</v>
      </c>
      <c r="C581" s="31">
        <v>15917562</v>
      </c>
      <c r="D581" s="63">
        <v>14887436</v>
      </c>
      <c r="E581" s="63">
        <v>13744785</v>
      </c>
      <c r="F581" s="63">
        <v>4110105</v>
      </c>
      <c r="G581" s="3" t="s">
        <v>646</v>
      </c>
    </row>
    <row r="582" spans="2:7" ht="15.75" x14ac:dyDescent="0.2">
      <c r="B582" s="7" t="s">
        <v>647</v>
      </c>
      <c r="C582" s="31">
        <v>41473935</v>
      </c>
      <c r="D582" s="63">
        <v>44654546</v>
      </c>
      <c r="E582" s="63">
        <v>35160703</v>
      </c>
      <c r="F582" s="63">
        <v>54637323</v>
      </c>
      <c r="G582" s="3" t="s">
        <v>648</v>
      </c>
    </row>
    <row r="583" spans="2:7" ht="15.75" x14ac:dyDescent="0.2">
      <c r="B583" s="7" t="s">
        <v>649</v>
      </c>
      <c r="C583" s="31">
        <v>118568211</v>
      </c>
      <c r="D583" s="63">
        <v>124107827</v>
      </c>
      <c r="E583" s="63">
        <v>110709166</v>
      </c>
      <c r="F583" s="63">
        <v>118024788</v>
      </c>
      <c r="G583" s="3" t="s">
        <v>650</v>
      </c>
    </row>
    <row r="584" spans="2:7" ht="15.75" x14ac:dyDescent="0.2">
      <c r="B584" s="7" t="s">
        <v>651</v>
      </c>
      <c r="C584" s="31">
        <v>747381600</v>
      </c>
      <c r="D584" s="63">
        <v>444729454</v>
      </c>
      <c r="E584" s="63">
        <v>247305412</v>
      </c>
      <c r="F584" s="63">
        <v>181039984</v>
      </c>
      <c r="G584" s="3" t="s">
        <v>652</v>
      </c>
    </row>
    <row r="585" spans="2:7" ht="15.75" x14ac:dyDescent="0.2">
      <c r="B585" s="7" t="s">
        <v>653</v>
      </c>
      <c r="C585" s="31">
        <v>562000000</v>
      </c>
      <c r="D585" s="63">
        <v>510500000</v>
      </c>
      <c r="E585" s="63">
        <v>490500000</v>
      </c>
      <c r="F585" s="63">
        <v>396500000</v>
      </c>
      <c r="G585" s="3" t="s">
        <v>654</v>
      </c>
    </row>
    <row r="586" spans="2:7" ht="15.75" x14ac:dyDescent="0.2">
      <c r="B586" s="7" t="s">
        <v>121</v>
      </c>
      <c r="C586" s="31">
        <v>59483380</v>
      </c>
      <c r="D586" s="63">
        <v>36285019</v>
      </c>
      <c r="E586" s="63">
        <v>25080833</v>
      </c>
      <c r="F586" s="63">
        <v>17806954</v>
      </c>
      <c r="G586" s="3" t="s">
        <v>122</v>
      </c>
    </row>
    <row r="587" spans="2:7" ht="15.75" x14ac:dyDescent="0.2">
      <c r="B587" s="126" t="s">
        <v>73</v>
      </c>
      <c r="C587" s="33">
        <v>1487433191</v>
      </c>
      <c r="D587" s="65">
        <v>1115622300</v>
      </c>
      <c r="E587" s="65">
        <v>873595411</v>
      </c>
      <c r="F587" s="65">
        <v>713371726</v>
      </c>
      <c r="G587" s="127" t="s">
        <v>42</v>
      </c>
    </row>
    <row r="588" spans="2:7" ht="15.75" x14ac:dyDescent="0.2">
      <c r="B588" s="128"/>
      <c r="C588" s="129"/>
      <c r="D588" s="150"/>
      <c r="E588" s="150"/>
      <c r="F588" s="150"/>
      <c r="G588" s="130"/>
    </row>
    <row r="589" spans="2:7" ht="18.75" x14ac:dyDescent="0.2">
      <c r="B589" s="13" t="s">
        <v>41</v>
      </c>
      <c r="C589" s="43"/>
      <c r="D589" s="43"/>
      <c r="E589" s="43"/>
      <c r="F589" s="43"/>
      <c r="G589" s="15" t="s">
        <v>655</v>
      </c>
    </row>
    <row r="590" spans="2:7" ht="15.75" x14ac:dyDescent="0.2">
      <c r="B590" s="6" t="s">
        <v>25</v>
      </c>
      <c r="C590" s="32">
        <v>454239665</v>
      </c>
      <c r="D590" s="62">
        <v>483517381</v>
      </c>
      <c r="E590" s="62">
        <v>496023692</v>
      </c>
      <c r="F590" s="62">
        <v>496289715</v>
      </c>
      <c r="G590" s="2" t="s">
        <v>4</v>
      </c>
    </row>
    <row r="591" spans="2:7" ht="15.75" x14ac:dyDescent="0.2">
      <c r="B591" s="7" t="s">
        <v>656</v>
      </c>
      <c r="C591" s="31">
        <v>453239665</v>
      </c>
      <c r="D591" s="63">
        <v>482517381</v>
      </c>
      <c r="E591" s="63">
        <v>495023692</v>
      </c>
      <c r="F591" s="63">
        <v>495789715</v>
      </c>
      <c r="G591" s="3" t="s">
        <v>657</v>
      </c>
    </row>
    <row r="592" spans="2:7" ht="15.75" x14ac:dyDescent="0.2">
      <c r="B592" s="7" t="s">
        <v>535</v>
      </c>
      <c r="C592" s="31">
        <v>30963903</v>
      </c>
      <c r="D592" s="63">
        <v>33110381</v>
      </c>
      <c r="E592" s="63">
        <v>46114459</v>
      </c>
      <c r="F592" s="63">
        <v>48840234</v>
      </c>
      <c r="G592" s="3" t="s">
        <v>658</v>
      </c>
    </row>
    <row r="593" spans="2:7" ht="15.75" x14ac:dyDescent="0.2">
      <c r="B593" s="7" t="s">
        <v>27</v>
      </c>
      <c r="C593" s="31">
        <v>10982339</v>
      </c>
      <c r="D593" s="63">
        <v>10852676</v>
      </c>
      <c r="E593" s="63">
        <v>11789684</v>
      </c>
      <c r="F593" s="63">
        <v>11392449</v>
      </c>
      <c r="G593" s="3" t="s">
        <v>7</v>
      </c>
    </row>
    <row r="594" spans="2:7" ht="15.75" x14ac:dyDescent="0.2">
      <c r="B594" s="7" t="s">
        <v>28</v>
      </c>
      <c r="C594" s="31">
        <v>2018515</v>
      </c>
      <c r="D594" s="63">
        <v>1768775</v>
      </c>
      <c r="E594" s="63">
        <v>3007828</v>
      </c>
      <c r="F594" s="63">
        <v>2979861</v>
      </c>
      <c r="G594" s="3" t="s">
        <v>8</v>
      </c>
    </row>
    <row r="595" spans="2:7" ht="15.75" x14ac:dyDescent="0.2">
      <c r="B595" s="7" t="s">
        <v>29</v>
      </c>
      <c r="C595" s="31">
        <v>3105986</v>
      </c>
      <c r="D595" s="63">
        <v>3105986</v>
      </c>
      <c r="E595" s="63">
        <v>3852335</v>
      </c>
      <c r="F595" s="63">
        <v>8352335</v>
      </c>
      <c r="G595" s="3" t="s">
        <v>167</v>
      </c>
    </row>
    <row r="596" spans="2:7" ht="15.75" x14ac:dyDescent="0.2">
      <c r="B596" s="7" t="s">
        <v>30</v>
      </c>
      <c r="C596" s="31">
        <v>0</v>
      </c>
      <c r="D596" s="63">
        <v>0</v>
      </c>
      <c r="E596" s="63">
        <v>0</v>
      </c>
      <c r="F596" s="63">
        <v>0</v>
      </c>
      <c r="G596" s="3" t="s">
        <v>9</v>
      </c>
    </row>
    <row r="597" spans="2:7" ht="15.75" x14ac:dyDescent="0.2">
      <c r="B597" s="7" t="s">
        <v>31</v>
      </c>
      <c r="C597" s="31">
        <v>18531024</v>
      </c>
      <c r="D597" s="63">
        <v>16255226</v>
      </c>
      <c r="E597" s="63">
        <v>9751132</v>
      </c>
      <c r="F597" s="63">
        <v>6671610</v>
      </c>
      <c r="G597" s="3" t="s">
        <v>10</v>
      </c>
    </row>
    <row r="598" spans="2:7" ht="15.75" x14ac:dyDescent="0.2">
      <c r="B598" s="7" t="s">
        <v>180</v>
      </c>
      <c r="C598" s="31">
        <v>595000</v>
      </c>
      <c r="D598" s="63">
        <v>5782500</v>
      </c>
      <c r="E598" s="63">
        <v>4611250</v>
      </c>
      <c r="F598" s="63">
        <v>5212500</v>
      </c>
      <c r="G598" s="3" t="s">
        <v>181</v>
      </c>
    </row>
    <row r="599" spans="2:7" ht="15.75" x14ac:dyDescent="0.2">
      <c r="B599" s="7" t="s">
        <v>182</v>
      </c>
      <c r="C599" s="31">
        <v>0</v>
      </c>
      <c r="D599" s="63">
        <v>0</v>
      </c>
      <c r="E599" s="63">
        <v>0</v>
      </c>
      <c r="F599" s="63">
        <v>0</v>
      </c>
      <c r="G599" s="3" t="s">
        <v>183</v>
      </c>
    </row>
    <row r="600" spans="2:7" ht="15.75" x14ac:dyDescent="0.2">
      <c r="B600" s="7" t="s">
        <v>32</v>
      </c>
      <c r="C600" s="31">
        <v>-21536412</v>
      </c>
      <c r="D600" s="63">
        <v>-22875587</v>
      </c>
      <c r="E600" s="63">
        <v>-21437794</v>
      </c>
      <c r="F600" s="63">
        <v>-15906610</v>
      </c>
      <c r="G600" s="3" t="s">
        <v>659</v>
      </c>
    </row>
    <row r="601" spans="2:7" ht="15.75" x14ac:dyDescent="0.2">
      <c r="B601" s="7" t="s">
        <v>34</v>
      </c>
      <c r="C601" s="31">
        <v>-72471865</v>
      </c>
      <c r="D601" s="63">
        <v>-58018427</v>
      </c>
      <c r="E601" s="63">
        <v>-59112365</v>
      </c>
      <c r="F601" s="63">
        <v>-30251038</v>
      </c>
      <c r="G601" s="3" t="s">
        <v>660</v>
      </c>
    </row>
    <row r="602" spans="2:7" ht="15.75" x14ac:dyDescent="0.2">
      <c r="B602" s="7" t="s">
        <v>33</v>
      </c>
      <c r="C602" s="31">
        <v>388366107</v>
      </c>
      <c r="D602" s="63">
        <v>439988459</v>
      </c>
      <c r="E602" s="63">
        <v>474097957</v>
      </c>
      <c r="F602" s="63">
        <v>519737836</v>
      </c>
      <c r="G602" s="3" t="s">
        <v>13</v>
      </c>
    </row>
    <row r="603" spans="2:7" ht="15.75" x14ac:dyDescent="0.2">
      <c r="B603" s="45" t="s">
        <v>661</v>
      </c>
      <c r="C603" s="31">
        <v>47075811</v>
      </c>
      <c r="D603" s="63">
        <v>43268249</v>
      </c>
      <c r="E603" s="63">
        <v>41637739</v>
      </c>
      <c r="F603" s="63">
        <v>40962815</v>
      </c>
      <c r="G603" s="79" t="s">
        <v>162</v>
      </c>
    </row>
    <row r="604" spans="2:7" ht="15.75" x14ac:dyDescent="0.2">
      <c r="B604" s="45" t="s">
        <v>662</v>
      </c>
      <c r="C604" s="123">
        <v>435441918</v>
      </c>
      <c r="D604" s="123">
        <v>483256708</v>
      </c>
      <c r="E604" s="123">
        <v>515735696</v>
      </c>
      <c r="F604" s="123">
        <v>560700651</v>
      </c>
      <c r="G604" s="79" t="s">
        <v>404</v>
      </c>
    </row>
    <row r="605" spans="2:7" ht="15.75" x14ac:dyDescent="0.2">
      <c r="B605" s="8" t="s">
        <v>663</v>
      </c>
      <c r="C605" s="33">
        <v>1922875109</v>
      </c>
      <c r="D605" s="65">
        <v>1598879008</v>
      </c>
      <c r="E605" s="65">
        <v>1389331107</v>
      </c>
      <c r="F605" s="65">
        <v>1274072377</v>
      </c>
      <c r="G605" s="4" t="s">
        <v>12</v>
      </c>
    </row>
    <row r="606" spans="2:7" ht="15.75" x14ac:dyDescent="0.2">
      <c r="B606" s="9"/>
      <c r="C606" s="125"/>
      <c r="D606" s="125"/>
      <c r="E606" s="125"/>
      <c r="F606" s="125"/>
      <c r="G606" s="121"/>
    </row>
    <row r="607" spans="2:7" ht="15.75" x14ac:dyDescent="0.2">
      <c r="B607" s="9"/>
      <c r="C607" s="125"/>
      <c r="D607" s="125"/>
      <c r="E607" s="125"/>
      <c r="F607" s="125"/>
      <c r="G607" s="121"/>
    </row>
    <row r="608" spans="2:7" ht="18.75" x14ac:dyDescent="0.2">
      <c r="B608" s="17" t="s">
        <v>82</v>
      </c>
      <c r="C608" s="43"/>
      <c r="D608" s="43"/>
      <c r="E608" s="43"/>
      <c r="F608" s="43"/>
      <c r="G608" s="16" t="s">
        <v>14</v>
      </c>
    </row>
    <row r="609" spans="2:7" ht="15.75" x14ac:dyDescent="0.2">
      <c r="B609" s="106" t="s">
        <v>539</v>
      </c>
      <c r="G609" s="131" t="s">
        <v>540</v>
      </c>
    </row>
    <row r="610" spans="2:7" ht="15.75" x14ac:dyDescent="0.2">
      <c r="B610" s="6" t="s">
        <v>664</v>
      </c>
      <c r="C610" s="32">
        <v>1094559</v>
      </c>
      <c r="D610" s="62">
        <v>4081989</v>
      </c>
      <c r="E610" s="62">
        <v>5098272</v>
      </c>
      <c r="F610" s="62">
        <v>9497310</v>
      </c>
      <c r="G610" s="2" t="s">
        <v>665</v>
      </c>
    </row>
    <row r="611" spans="2:7" ht="15.75" x14ac:dyDescent="0.2">
      <c r="B611" s="7" t="s">
        <v>666</v>
      </c>
      <c r="C611" s="31">
        <v>1556261</v>
      </c>
      <c r="D611" s="63">
        <v>1718184</v>
      </c>
      <c r="E611" s="63">
        <v>1431488</v>
      </c>
      <c r="F611" s="63">
        <v>1086513</v>
      </c>
      <c r="G611" s="3" t="s">
        <v>667</v>
      </c>
    </row>
    <row r="612" spans="2:7" ht="15.75" x14ac:dyDescent="0.2">
      <c r="B612" s="7" t="s">
        <v>668</v>
      </c>
      <c r="C612" s="31">
        <v>36639297</v>
      </c>
      <c r="D612" s="63">
        <v>39092896</v>
      </c>
      <c r="E612" s="63">
        <v>34288303</v>
      </c>
      <c r="F612" s="63">
        <v>23597120</v>
      </c>
      <c r="G612" s="3" t="s">
        <v>669</v>
      </c>
    </row>
    <row r="613" spans="2:7" ht="15.75" x14ac:dyDescent="0.2">
      <c r="B613" s="7" t="s">
        <v>670</v>
      </c>
      <c r="C613" s="31">
        <v>1369988</v>
      </c>
      <c r="D613" s="63">
        <v>809541</v>
      </c>
      <c r="E613" s="63">
        <v>788086</v>
      </c>
      <c r="F613" s="63">
        <v>446207</v>
      </c>
      <c r="G613" s="3" t="s">
        <v>671</v>
      </c>
    </row>
    <row r="614" spans="2:7" ht="15.75" x14ac:dyDescent="0.2">
      <c r="B614" s="7" t="s">
        <v>672</v>
      </c>
      <c r="C614" s="31">
        <v>0</v>
      </c>
      <c r="D614" s="63">
        <v>2585</v>
      </c>
      <c r="E614" s="63">
        <v>0</v>
      </c>
      <c r="F614" s="63">
        <v>233794</v>
      </c>
      <c r="G614" s="3" t="s">
        <v>673</v>
      </c>
    </row>
    <row r="615" spans="2:7" ht="15.75" x14ac:dyDescent="0.2">
      <c r="B615" s="7" t="s">
        <v>674</v>
      </c>
      <c r="C615" s="31">
        <v>353499</v>
      </c>
      <c r="D615" s="63">
        <v>197412</v>
      </c>
      <c r="E615" s="63">
        <v>-171730</v>
      </c>
      <c r="F615" s="63">
        <v>-1781140</v>
      </c>
      <c r="G615" s="3" t="s">
        <v>675</v>
      </c>
    </row>
    <row r="616" spans="2:7" ht="15.75" x14ac:dyDescent="0.2">
      <c r="B616" s="7" t="s">
        <v>676</v>
      </c>
      <c r="C616" s="31">
        <v>-600892</v>
      </c>
      <c r="D616" s="63">
        <v>6064322</v>
      </c>
      <c r="E616" s="63">
        <v>-123231</v>
      </c>
      <c r="F616" s="63">
        <v>750357</v>
      </c>
      <c r="G616" s="3" t="s">
        <v>677</v>
      </c>
    </row>
    <row r="617" spans="2:7" ht="15.75" x14ac:dyDescent="0.2">
      <c r="B617" s="7" t="s">
        <v>166</v>
      </c>
      <c r="C617" s="31">
        <v>28299899</v>
      </c>
      <c r="D617" s="63">
        <v>32013032</v>
      </c>
      <c r="E617" s="63">
        <v>40019664</v>
      </c>
      <c r="F617" s="63">
        <v>15618118</v>
      </c>
      <c r="G617" s="3" t="s">
        <v>678</v>
      </c>
    </row>
    <row r="618" spans="2:7" ht="15.75" x14ac:dyDescent="0.2">
      <c r="B618" s="8" t="s">
        <v>558</v>
      </c>
      <c r="C618" s="33">
        <v>68712611</v>
      </c>
      <c r="D618" s="65">
        <v>83979961</v>
      </c>
      <c r="E618" s="65">
        <v>81330852</v>
      </c>
      <c r="F618" s="65">
        <v>49448279</v>
      </c>
      <c r="G618" s="4" t="s">
        <v>431</v>
      </c>
    </row>
    <row r="619" spans="2:7" ht="15.75" x14ac:dyDescent="0.2">
      <c r="B619" s="132" t="s">
        <v>679</v>
      </c>
      <c r="C619" s="133"/>
      <c r="D619" s="133"/>
      <c r="E619" s="133"/>
      <c r="F619" s="133"/>
      <c r="G619" s="134" t="s">
        <v>680</v>
      </c>
    </row>
    <row r="620" spans="2:7" ht="15.75" x14ac:dyDescent="0.2">
      <c r="B620" s="135" t="s">
        <v>681</v>
      </c>
      <c r="C620" s="32">
        <v>3701169</v>
      </c>
      <c r="D620" s="62">
        <v>5778391</v>
      </c>
      <c r="E620" s="62">
        <v>4664232</v>
      </c>
      <c r="F620" s="62">
        <v>477061</v>
      </c>
      <c r="G620" s="136" t="s">
        <v>682</v>
      </c>
    </row>
    <row r="621" spans="2:7" ht="15.75" x14ac:dyDescent="0.2">
      <c r="B621" s="122" t="s">
        <v>683</v>
      </c>
      <c r="C621" s="31">
        <v>374323</v>
      </c>
      <c r="D621" s="63">
        <v>2353012</v>
      </c>
      <c r="E621" s="63">
        <v>3603121</v>
      </c>
      <c r="F621" s="63">
        <v>0</v>
      </c>
      <c r="G621" s="137" t="s">
        <v>684</v>
      </c>
    </row>
    <row r="622" spans="2:7" ht="15.75" x14ac:dyDescent="0.2">
      <c r="B622" s="122" t="s">
        <v>685</v>
      </c>
      <c r="C622" s="31">
        <v>16858184</v>
      </c>
      <c r="D622" s="63">
        <v>18089666</v>
      </c>
      <c r="E622" s="63">
        <v>19213226</v>
      </c>
      <c r="F622" s="63">
        <v>19447412</v>
      </c>
      <c r="G622" s="137" t="s">
        <v>686</v>
      </c>
    </row>
    <row r="623" spans="2:7" ht="15.75" x14ac:dyDescent="0.2">
      <c r="B623" s="122" t="s">
        <v>687</v>
      </c>
      <c r="C623" s="31">
        <v>30527628</v>
      </c>
      <c r="D623" s="63">
        <v>32163959</v>
      </c>
      <c r="E623" s="63">
        <v>26212305</v>
      </c>
      <c r="F623" s="63">
        <v>21188155</v>
      </c>
      <c r="G623" s="137" t="s">
        <v>688</v>
      </c>
    </row>
    <row r="624" spans="2:7" ht="15.75" x14ac:dyDescent="0.2">
      <c r="B624" s="122" t="s">
        <v>689</v>
      </c>
      <c r="C624" s="31">
        <v>2923454</v>
      </c>
      <c r="D624" s="63">
        <v>1978776</v>
      </c>
      <c r="E624" s="63">
        <v>4757322</v>
      </c>
      <c r="F624" s="63">
        <v>168296</v>
      </c>
      <c r="G624" s="137" t="s">
        <v>690</v>
      </c>
    </row>
    <row r="625" spans="2:7" ht="15.75" x14ac:dyDescent="0.2">
      <c r="B625" s="122" t="s">
        <v>691</v>
      </c>
      <c r="C625" s="31">
        <v>956629</v>
      </c>
      <c r="D625" s="63">
        <v>942562</v>
      </c>
      <c r="E625" s="63">
        <v>777520</v>
      </c>
      <c r="F625" s="63">
        <v>784243</v>
      </c>
      <c r="G625" s="137" t="s">
        <v>692</v>
      </c>
    </row>
    <row r="626" spans="2:7" ht="15.75" x14ac:dyDescent="0.2">
      <c r="B626" s="122" t="s">
        <v>693</v>
      </c>
      <c r="C626" s="31">
        <v>23548926</v>
      </c>
      <c r="D626" s="63">
        <v>22265712</v>
      </c>
      <c r="E626" s="63">
        <v>26305153</v>
      </c>
      <c r="F626" s="63">
        <v>5825884</v>
      </c>
      <c r="G626" s="137" t="s">
        <v>694</v>
      </c>
    </row>
    <row r="627" spans="2:7" ht="15.75" x14ac:dyDescent="0.2">
      <c r="B627" s="122" t="s">
        <v>695</v>
      </c>
      <c r="C627" s="31">
        <v>2989530</v>
      </c>
      <c r="D627" s="63">
        <v>2422830</v>
      </c>
      <c r="E627" s="63">
        <v>2070808</v>
      </c>
      <c r="F627" s="63">
        <v>1221642</v>
      </c>
      <c r="G627" s="137" t="s">
        <v>696</v>
      </c>
    </row>
    <row r="628" spans="2:7" ht="15.75" x14ac:dyDescent="0.2">
      <c r="B628" s="122" t="s">
        <v>155</v>
      </c>
      <c r="C628" s="31">
        <v>816247843</v>
      </c>
      <c r="D628" s="63">
        <v>85994908</v>
      </c>
      <c r="E628" s="63">
        <v>87603687</v>
      </c>
      <c r="F628" s="63">
        <v>49112693</v>
      </c>
      <c r="G628" s="137" t="s">
        <v>697</v>
      </c>
    </row>
    <row r="629" spans="2:7" ht="15.75" x14ac:dyDescent="0.2">
      <c r="B629" s="122" t="s">
        <v>698</v>
      </c>
      <c r="C629" s="31">
        <v>-13167232</v>
      </c>
      <c r="D629" s="63">
        <v>-2014947</v>
      </c>
      <c r="E629" s="63">
        <v>-6272835</v>
      </c>
      <c r="F629" s="63">
        <v>335586</v>
      </c>
      <c r="G629" s="137" t="s">
        <v>699</v>
      </c>
    </row>
    <row r="630" spans="2:7" ht="15.75" x14ac:dyDescent="0.2">
      <c r="B630" s="122" t="s">
        <v>700</v>
      </c>
      <c r="C630" s="31">
        <v>2148049</v>
      </c>
      <c r="D630" s="63">
        <v>3328679</v>
      </c>
      <c r="E630" s="63">
        <v>1423183</v>
      </c>
      <c r="F630" s="63">
        <v>2707936</v>
      </c>
      <c r="G630" s="137" t="s">
        <v>53</v>
      </c>
    </row>
    <row r="631" spans="2:7" ht="15.75" x14ac:dyDescent="0.2">
      <c r="B631" s="122" t="s">
        <v>701</v>
      </c>
      <c r="C631" s="31">
        <v>646955</v>
      </c>
      <c r="D631" s="63">
        <v>313660</v>
      </c>
      <c r="E631" s="63">
        <v>112624</v>
      </c>
      <c r="F631" s="63">
        <v>284874</v>
      </c>
      <c r="G631" s="137" t="s">
        <v>55</v>
      </c>
    </row>
    <row r="632" spans="2:7" ht="15.75" x14ac:dyDescent="0.2">
      <c r="B632" s="138" t="s">
        <v>56</v>
      </c>
      <c r="C632" s="123">
        <v>0</v>
      </c>
      <c r="D632" s="123">
        <v>0</v>
      </c>
      <c r="E632" s="123">
        <v>0</v>
      </c>
      <c r="F632" s="123">
        <v>0</v>
      </c>
      <c r="G632" s="139" t="s">
        <v>47</v>
      </c>
    </row>
    <row r="633" spans="2:7" ht="15.75" x14ac:dyDescent="0.2">
      <c r="B633" s="122" t="s">
        <v>702</v>
      </c>
      <c r="C633" s="37">
        <v>251000</v>
      </c>
      <c r="D633" s="37">
        <v>259400</v>
      </c>
      <c r="E633" s="37">
        <v>222942</v>
      </c>
      <c r="F633" s="37">
        <v>211571</v>
      </c>
      <c r="G633" s="3" t="s">
        <v>165</v>
      </c>
    </row>
    <row r="634" spans="2:7" ht="15.75" x14ac:dyDescent="0.2">
      <c r="B634" s="122" t="s">
        <v>59</v>
      </c>
      <c r="C634" s="37">
        <v>-16213236</v>
      </c>
      <c r="D634" s="37">
        <v>-5916686</v>
      </c>
      <c r="E634" s="37">
        <v>-8031584</v>
      </c>
      <c r="F634" s="37">
        <v>-2868795</v>
      </c>
      <c r="G634" s="3" t="s">
        <v>60</v>
      </c>
    </row>
    <row r="635" spans="2:7" ht="15.75" x14ac:dyDescent="0.2">
      <c r="B635" s="45" t="s">
        <v>661</v>
      </c>
      <c r="C635" s="37">
        <v>-2663137</v>
      </c>
      <c r="D635" s="37">
        <v>-822026</v>
      </c>
      <c r="E635" s="37">
        <v>-522151</v>
      </c>
      <c r="F635" s="37">
        <v>-192408</v>
      </c>
      <c r="G635" s="79" t="s">
        <v>162</v>
      </c>
    </row>
    <row r="636" spans="2:7" ht="15.75" x14ac:dyDescent="0.2">
      <c r="B636" s="140" t="s">
        <v>61</v>
      </c>
      <c r="C636" s="38">
        <v>-13550099</v>
      </c>
      <c r="D636" s="38">
        <v>-5094660</v>
      </c>
      <c r="E636" s="38">
        <v>-7509433</v>
      </c>
      <c r="F636" s="38">
        <v>-2676387</v>
      </c>
      <c r="G636" s="4" t="s">
        <v>168</v>
      </c>
    </row>
    <row r="637" spans="2:7" ht="15.75" x14ac:dyDescent="0.2">
      <c r="B637" s="9"/>
      <c r="C637" s="125"/>
      <c r="D637" s="125"/>
      <c r="E637" s="125"/>
      <c r="F637" s="125"/>
      <c r="G637" s="121"/>
    </row>
    <row r="638" spans="2:7" ht="18.75" x14ac:dyDescent="0.2">
      <c r="B638" s="13" t="s">
        <v>35</v>
      </c>
      <c r="C638" s="47"/>
      <c r="D638" s="47"/>
      <c r="E638" s="47"/>
      <c r="F638" s="47"/>
      <c r="G638" s="15" t="s">
        <v>19</v>
      </c>
    </row>
    <row r="639" spans="2:7" ht="15.75" x14ac:dyDescent="0.2">
      <c r="B639" s="6" t="s">
        <v>36</v>
      </c>
      <c r="C639" s="32">
        <v>31326103</v>
      </c>
      <c r="D639" s="62">
        <v>39138297</v>
      </c>
      <c r="E639" s="62">
        <v>24860895</v>
      </c>
      <c r="F639" s="62">
        <v>39666935</v>
      </c>
      <c r="G639" s="2" t="s">
        <v>15</v>
      </c>
    </row>
    <row r="640" spans="2:7" ht="15.75" x14ac:dyDescent="0.2">
      <c r="B640" s="7" t="s">
        <v>37</v>
      </c>
      <c r="C640" s="31">
        <v>13144449</v>
      </c>
      <c r="D640" s="63">
        <v>37998534</v>
      </c>
      <c r="E640" s="63">
        <v>15766529</v>
      </c>
      <c r="F640" s="63">
        <v>7585656</v>
      </c>
      <c r="G640" s="3" t="s">
        <v>16</v>
      </c>
    </row>
    <row r="641" spans="2:7" ht="15.75" x14ac:dyDescent="0.2">
      <c r="B641" s="7" t="s">
        <v>38</v>
      </c>
      <c r="C641" s="31">
        <v>-61885</v>
      </c>
      <c r="D641" s="63">
        <v>-9180214</v>
      </c>
      <c r="E641" s="63">
        <v>-44950</v>
      </c>
      <c r="F641" s="63">
        <v>57192</v>
      </c>
      <c r="G641" s="3" t="s">
        <v>17</v>
      </c>
    </row>
    <row r="642" spans="2:7" ht="15.75" x14ac:dyDescent="0.2">
      <c r="B642" s="7" t="s">
        <v>39</v>
      </c>
      <c r="C642" s="31">
        <v>-12563826</v>
      </c>
      <c r="D642" s="63">
        <v>-34663349</v>
      </c>
      <c r="E642" s="63">
        <v>-1444177</v>
      </c>
      <c r="F642" s="63">
        <v>-8970843</v>
      </c>
      <c r="G642" s="3" t="s">
        <v>18</v>
      </c>
    </row>
    <row r="643" spans="2:7" ht="15.75" x14ac:dyDescent="0.2">
      <c r="B643" s="141" t="s">
        <v>40</v>
      </c>
      <c r="C643" s="33">
        <v>31844841</v>
      </c>
      <c r="D643" s="65">
        <v>33293268</v>
      </c>
      <c r="E643" s="65">
        <v>39138297</v>
      </c>
      <c r="F643" s="65">
        <v>38338940</v>
      </c>
      <c r="G643" s="142" t="s">
        <v>43</v>
      </c>
    </row>
    <row r="646" spans="2:7" ht="15.75" x14ac:dyDescent="0.2">
      <c r="B646" s="18" t="s">
        <v>703</v>
      </c>
      <c r="G646" s="119" t="s">
        <v>704</v>
      </c>
    </row>
    <row r="647" spans="2:7" ht="15" x14ac:dyDescent="0.2">
      <c r="B647" s="5"/>
      <c r="G647" s="120"/>
    </row>
    <row r="648" spans="2:7" ht="18.75" x14ac:dyDescent="0.2">
      <c r="B648" s="13" t="s">
        <v>64</v>
      </c>
      <c r="C648" s="35">
        <v>2020</v>
      </c>
      <c r="D648" s="35">
        <v>2019</v>
      </c>
      <c r="E648" s="14">
        <v>2018</v>
      </c>
      <c r="F648" s="35">
        <v>2017</v>
      </c>
      <c r="G648" s="15" t="s">
        <v>0</v>
      </c>
    </row>
    <row r="649" spans="2:7" ht="15.75" x14ac:dyDescent="0.2">
      <c r="B649" s="143" t="s">
        <v>44</v>
      </c>
      <c r="C649" s="144">
        <v>256316835.75999999</v>
      </c>
      <c r="D649" s="144">
        <v>334183209.53000003</v>
      </c>
      <c r="E649" s="144">
        <v>282260533.87000006</v>
      </c>
      <c r="F649" s="144">
        <v>302802531.10999995</v>
      </c>
      <c r="G649" s="145" t="s">
        <v>336</v>
      </c>
    </row>
    <row r="650" spans="2:7" ht="15.75" x14ac:dyDescent="0.2">
      <c r="B650" s="7" t="s">
        <v>21</v>
      </c>
      <c r="C650" s="10">
        <v>283817597</v>
      </c>
      <c r="D650" s="10">
        <v>373165926</v>
      </c>
      <c r="E650" s="10">
        <v>334950332</v>
      </c>
      <c r="F650" s="10">
        <v>371596139</v>
      </c>
      <c r="G650" s="3" t="s">
        <v>1</v>
      </c>
    </row>
    <row r="651" spans="2:7" ht="15.75" x14ac:dyDescent="0.2">
      <c r="B651" s="7" t="s">
        <v>22</v>
      </c>
      <c r="C651" s="10">
        <v>118057</v>
      </c>
      <c r="D651" s="10">
        <v>143191</v>
      </c>
      <c r="E651" s="10">
        <v>108174</v>
      </c>
      <c r="F651" s="10">
        <v>140611</v>
      </c>
      <c r="G651" s="3" t="s">
        <v>2</v>
      </c>
    </row>
    <row r="652" spans="2:7" ht="15.75" x14ac:dyDescent="0.2">
      <c r="B652" s="7" t="s">
        <v>337</v>
      </c>
      <c r="C652" s="10">
        <v>642978411</v>
      </c>
      <c r="D652" s="10">
        <v>654168412</v>
      </c>
      <c r="E652" s="10">
        <v>738963236</v>
      </c>
      <c r="F652" s="10">
        <v>712044495</v>
      </c>
      <c r="G652" s="3" t="s">
        <v>179</v>
      </c>
    </row>
    <row r="653" spans="2:7" ht="15.75" x14ac:dyDescent="0.2">
      <c r="B653" s="146" t="s">
        <v>45</v>
      </c>
      <c r="C653" s="147">
        <v>382028392.95000005</v>
      </c>
      <c r="D653" s="147">
        <v>371131072.39999998</v>
      </c>
      <c r="E653" s="147">
        <v>445694378.63999999</v>
      </c>
      <c r="F653" s="147">
        <v>565293476.61000001</v>
      </c>
      <c r="G653" s="148" t="s">
        <v>338</v>
      </c>
    </row>
    <row r="654" spans="2:7" ht="15.75" x14ac:dyDescent="0.2">
      <c r="B654" s="77"/>
      <c r="C654" s="78"/>
      <c r="D654" s="78"/>
      <c r="E654" s="78"/>
      <c r="F654" s="78"/>
      <c r="G654" s="71"/>
    </row>
    <row r="655" spans="2:7" ht="15.75" x14ac:dyDescent="0.2">
      <c r="B655" s="9"/>
      <c r="C655" s="78"/>
      <c r="D655" s="78"/>
      <c r="E655" s="78"/>
      <c r="F655" s="78"/>
      <c r="G655" s="71"/>
    </row>
    <row r="656" spans="2:7" ht="15.75" x14ac:dyDescent="0.2">
      <c r="B656" s="5"/>
      <c r="C656" s="78"/>
      <c r="D656" s="78"/>
      <c r="E656" s="78"/>
      <c r="F656" s="78"/>
      <c r="G656" s="121"/>
    </row>
    <row r="657" spans="2:7" ht="18.75" x14ac:dyDescent="0.2">
      <c r="B657" s="13" t="s">
        <v>48</v>
      </c>
      <c r="C657" s="40"/>
      <c r="D657" s="40"/>
      <c r="E657" s="40"/>
      <c r="F657" s="40"/>
      <c r="G657" s="15" t="s">
        <v>618</v>
      </c>
    </row>
    <row r="658" spans="2:7" ht="18.75" x14ac:dyDescent="0.2">
      <c r="B658" s="13" t="s">
        <v>705</v>
      </c>
      <c r="C658" s="40"/>
      <c r="D658" s="40"/>
      <c r="E658" s="40"/>
      <c r="F658" s="40"/>
      <c r="G658" s="15" t="s">
        <v>706</v>
      </c>
    </row>
    <row r="659" spans="2:7" ht="15.75" x14ac:dyDescent="0.2">
      <c r="B659" s="6" t="s">
        <v>354</v>
      </c>
      <c r="C659" s="23">
        <v>24439452</v>
      </c>
      <c r="D659" s="23">
        <v>19077353</v>
      </c>
      <c r="E659" s="23">
        <v>29377682</v>
      </c>
      <c r="F659" s="23">
        <v>20970283</v>
      </c>
      <c r="G659" s="2" t="s">
        <v>355</v>
      </c>
    </row>
    <row r="660" spans="2:7" ht="15.75" x14ac:dyDescent="0.2">
      <c r="B660" s="7" t="s">
        <v>707</v>
      </c>
      <c r="C660" s="10">
        <v>15882661</v>
      </c>
      <c r="D660" s="10">
        <v>17242808</v>
      </c>
      <c r="E660" s="10">
        <v>29931760</v>
      </c>
      <c r="F660" s="10">
        <v>35948073</v>
      </c>
      <c r="G660" s="3" t="s">
        <v>708</v>
      </c>
    </row>
    <row r="661" spans="2:7" ht="15.75" x14ac:dyDescent="0.2">
      <c r="B661" s="7" t="s">
        <v>171</v>
      </c>
      <c r="C661" s="10">
        <v>8407546</v>
      </c>
      <c r="D661" s="10">
        <v>9162307</v>
      </c>
      <c r="E661" s="10">
        <v>8402730</v>
      </c>
      <c r="F661" s="10">
        <v>9662584</v>
      </c>
      <c r="G661" s="3" t="s">
        <v>341</v>
      </c>
    </row>
    <row r="662" spans="2:7" ht="15.75" x14ac:dyDescent="0.2">
      <c r="B662" s="7" t="s">
        <v>709</v>
      </c>
      <c r="C662" s="10">
        <v>103617372</v>
      </c>
      <c r="D662" s="10">
        <v>113616299</v>
      </c>
      <c r="E662" s="10">
        <v>124932368</v>
      </c>
      <c r="F662" s="10">
        <v>99513079</v>
      </c>
      <c r="G662" s="3" t="s">
        <v>710</v>
      </c>
    </row>
    <row r="663" spans="2:7" ht="15.75" x14ac:dyDescent="0.2">
      <c r="B663" s="7" t="s">
        <v>711</v>
      </c>
      <c r="C663" s="10">
        <v>19772751</v>
      </c>
      <c r="D663" s="10">
        <v>20755086</v>
      </c>
      <c r="E663" s="10">
        <v>29684778</v>
      </c>
      <c r="F663" s="10">
        <v>24081684</v>
      </c>
      <c r="G663" s="3" t="s">
        <v>712</v>
      </c>
    </row>
    <row r="664" spans="2:7" ht="15.75" x14ac:dyDescent="0.2">
      <c r="B664" s="7" t="s">
        <v>713</v>
      </c>
      <c r="C664" s="10">
        <v>7464304</v>
      </c>
      <c r="D664" s="10">
        <v>7483250</v>
      </c>
      <c r="E664" s="10">
        <v>19805628</v>
      </c>
      <c r="F664" s="10">
        <v>24547795</v>
      </c>
      <c r="G664" s="3" t="s">
        <v>622</v>
      </c>
    </row>
    <row r="665" spans="2:7" ht="15.75" x14ac:dyDescent="0.2">
      <c r="B665" s="7" t="s">
        <v>626</v>
      </c>
      <c r="C665" s="10">
        <v>44232895</v>
      </c>
      <c r="D665" s="10">
        <v>43961422</v>
      </c>
      <c r="E665" s="10">
        <v>68140540</v>
      </c>
      <c r="F665" s="10">
        <v>57358614</v>
      </c>
      <c r="G665" s="3" t="s">
        <v>627</v>
      </c>
    </row>
    <row r="666" spans="2:7" ht="15.75" x14ac:dyDescent="0.2">
      <c r="B666" s="141" t="s">
        <v>714</v>
      </c>
      <c r="C666" s="34">
        <v>223816981</v>
      </c>
      <c r="D666" s="34">
        <v>231298525</v>
      </c>
      <c r="E666" s="34">
        <v>310275486</v>
      </c>
      <c r="F666" s="34">
        <v>272082112</v>
      </c>
      <c r="G666" s="142" t="s">
        <v>629</v>
      </c>
    </row>
    <row r="667" spans="2:7" ht="15.75" x14ac:dyDescent="0.2">
      <c r="B667" s="9"/>
      <c r="C667" s="125"/>
      <c r="D667" s="125"/>
      <c r="E667" s="125"/>
      <c r="F667" s="125"/>
      <c r="G667" s="120"/>
    </row>
    <row r="668" spans="2:7" ht="15.75" x14ac:dyDescent="0.2">
      <c r="B668" s="9"/>
      <c r="C668" s="125"/>
      <c r="D668" s="125"/>
      <c r="E668" s="125"/>
      <c r="F668" s="125"/>
      <c r="G668" s="120"/>
    </row>
    <row r="669" spans="2:7" ht="18.75" x14ac:dyDescent="0.2">
      <c r="B669" s="13" t="s">
        <v>715</v>
      </c>
      <c r="C669" s="40"/>
      <c r="D669" s="40"/>
      <c r="E669" s="40"/>
      <c r="F669" s="40"/>
      <c r="G669" s="15" t="s">
        <v>716</v>
      </c>
    </row>
    <row r="670" spans="2:7" ht="15.75" x14ac:dyDescent="0.2">
      <c r="B670" s="6" t="s">
        <v>717</v>
      </c>
      <c r="C670" s="23">
        <v>419061096</v>
      </c>
      <c r="D670" s="23">
        <v>440080434</v>
      </c>
      <c r="E670" s="23">
        <v>452976781</v>
      </c>
      <c r="F670" s="23">
        <v>395481078</v>
      </c>
      <c r="G670" s="2" t="s">
        <v>347</v>
      </c>
    </row>
    <row r="671" spans="2:7" ht="15.75" x14ac:dyDescent="0.2">
      <c r="B671" s="7" t="s">
        <v>172</v>
      </c>
      <c r="C671" s="10">
        <v>20277139</v>
      </c>
      <c r="D671" s="10">
        <v>19536430</v>
      </c>
      <c r="E671" s="10">
        <v>21083072</v>
      </c>
      <c r="F671" s="10">
        <v>20412308</v>
      </c>
      <c r="G671" s="3" t="s">
        <v>718</v>
      </c>
    </row>
    <row r="672" spans="2:7" ht="15.75" x14ac:dyDescent="0.2">
      <c r="B672" s="7" t="s">
        <v>719</v>
      </c>
      <c r="C672" s="10">
        <v>37151702</v>
      </c>
      <c r="D672" s="10">
        <v>33664438</v>
      </c>
      <c r="E672" s="10">
        <v>95485861</v>
      </c>
      <c r="F672" s="10">
        <v>111444510</v>
      </c>
      <c r="G672" s="3" t="s">
        <v>720</v>
      </c>
    </row>
    <row r="673" spans="2:7" ht="15.75" x14ac:dyDescent="0.2">
      <c r="B673" s="7" t="s">
        <v>721</v>
      </c>
      <c r="C673" s="10">
        <v>102445383</v>
      </c>
      <c r="D673" s="10">
        <v>113608810</v>
      </c>
      <c r="E673" s="10">
        <v>120162035</v>
      </c>
      <c r="F673" s="10">
        <v>127520275</v>
      </c>
      <c r="G673" s="3" t="s">
        <v>722</v>
      </c>
    </row>
    <row r="674" spans="2:7" ht="15.75" x14ac:dyDescent="0.2">
      <c r="B674" s="7" t="s">
        <v>723</v>
      </c>
      <c r="C674" s="10">
        <v>30797316</v>
      </c>
      <c r="D674" s="10">
        <v>33843511</v>
      </c>
      <c r="E674" s="10">
        <v>38723227</v>
      </c>
      <c r="F674" s="10">
        <v>37750910</v>
      </c>
      <c r="G674" s="3" t="s">
        <v>724</v>
      </c>
    </row>
    <row r="675" spans="2:7" ht="15.75" x14ac:dyDescent="0.2">
      <c r="B675" s="7" t="s">
        <v>725</v>
      </c>
      <c r="C675" s="10">
        <v>60065408</v>
      </c>
      <c r="D675" s="10">
        <v>61683012</v>
      </c>
      <c r="E675" s="10">
        <v>100907140</v>
      </c>
      <c r="F675" s="10">
        <v>105759750</v>
      </c>
      <c r="G675" s="3" t="s">
        <v>726</v>
      </c>
    </row>
    <row r="676" spans="2:7" ht="15.75" x14ac:dyDescent="0.2">
      <c r="B676" s="7" t="s">
        <v>727</v>
      </c>
      <c r="C676" s="10">
        <v>669798044</v>
      </c>
      <c r="D676" s="10">
        <v>702416635</v>
      </c>
      <c r="E676" s="10">
        <v>829338116</v>
      </c>
      <c r="F676" s="10">
        <v>798368831</v>
      </c>
      <c r="G676" s="3" t="s">
        <v>637</v>
      </c>
    </row>
    <row r="677" spans="2:7" ht="15.75" x14ac:dyDescent="0.2">
      <c r="B677" s="141" t="s">
        <v>24</v>
      </c>
      <c r="C677" s="34">
        <v>893615025</v>
      </c>
      <c r="D677" s="34">
        <v>933715160</v>
      </c>
      <c r="E677" s="34">
        <v>1139613602</v>
      </c>
      <c r="F677" s="34">
        <v>1070450943</v>
      </c>
      <c r="G677" s="142" t="s">
        <v>70</v>
      </c>
    </row>
    <row r="678" spans="2:7" ht="15.75" x14ac:dyDescent="0.2">
      <c r="B678" s="9"/>
      <c r="C678" s="125"/>
      <c r="D678" s="125"/>
      <c r="E678" s="125"/>
      <c r="F678" s="125"/>
      <c r="G678" s="120"/>
    </row>
    <row r="679" spans="2:7" ht="15.75" x14ac:dyDescent="0.2">
      <c r="B679" s="9"/>
      <c r="C679" s="125"/>
      <c r="D679" s="125"/>
      <c r="E679" s="125"/>
      <c r="F679" s="125"/>
      <c r="G679" s="120"/>
    </row>
    <row r="680" spans="2:7" ht="18.75" x14ac:dyDescent="0.2">
      <c r="B680" s="17" t="s">
        <v>638</v>
      </c>
      <c r="C680" s="43"/>
      <c r="D680" s="43"/>
      <c r="E680" s="43"/>
      <c r="F680" s="43"/>
      <c r="G680" s="16" t="s">
        <v>728</v>
      </c>
    </row>
    <row r="681" spans="2:7" ht="18.75" x14ac:dyDescent="0.2">
      <c r="B681" s="13" t="s">
        <v>46</v>
      </c>
      <c r="C681" s="43"/>
      <c r="D681" s="43"/>
      <c r="E681" s="43"/>
      <c r="F681" s="43"/>
      <c r="G681" s="15" t="s">
        <v>639</v>
      </c>
    </row>
    <row r="682" spans="2:7" ht="18.75" x14ac:dyDescent="0.2">
      <c r="B682" s="13" t="s">
        <v>729</v>
      </c>
      <c r="C682" s="43"/>
      <c r="D682" s="43"/>
      <c r="E682" s="43"/>
      <c r="F682" s="43"/>
      <c r="G682" s="15" t="s">
        <v>730</v>
      </c>
    </row>
    <row r="683" spans="2:7" ht="15.75" x14ac:dyDescent="0.2">
      <c r="B683" s="6" t="s">
        <v>640</v>
      </c>
      <c r="C683" s="23">
        <v>13822716</v>
      </c>
      <c r="D683" s="23">
        <v>13172202</v>
      </c>
      <c r="E683" s="23">
        <v>16702188</v>
      </c>
      <c r="F683" s="23">
        <v>15799160</v>
      </c>
      <c r="G683" s="2" t="s">
        <v>641</v>
      </c>
    </row>
    <row r="684" spans="2:7" ht="15.75" x14ac:dyDescent="0.2">
      <c r="B684" s="7" t="s">
        <v>731</v>
      </c>
      <c r="C684" s="10">
        <v>5062370</v>
      </c>
      <c r="D684" s="10">
        <v>4220677</v>
      </c>
      <c r="E684" s="10">
        <v>26560100</v>
      </c>
      <c r="F684" s="10">
        <v>23778015</v>
      </c>
      <c r="G684" s="74" t="s">
        <v>381</v>
      </c>
    </row>
    <row r="685" spans="2:7" ht="15.75" x14ac:dyDescent="0.2">
      <c r="B685" s="7" t="s">
        <v>645</v>
      </c>
      <c r="C685" s="10">
        <v>4770374</v>
      </c>
      <c r="D685" s="10">
        <v>9374929</v>
      </c>
      <c r="E685" s="10">
        <v>11988326</v>
      </c>
      <c r="F685" s="10">
        <v>9736181</v>
      </c>
      <c r="G685" s="3" t="s">
        <v>732</v>
      </c>
    </row>
    <row r="686" spans="2:7" ht="15.75" x14ac:dyDescent="0.2">
      <c r="B686" s="7" t="s">
        <v>733</v>
      </c>
      <c r="C686" s="10">
        <v>5557973</v>
      </c>
      <c r="D686" s="10">
        <v>8335796</v>
      </c>
      <c r="E686" s="10">
        <v>15960754</v>
      </c>
      <c r="F686" s="10">
        <v>22457628</v>
      </c>
      <c r="G686" s="3" t="s">
        <v>734</v>
      </c>
    </row>
    <row r="687" spans="2:7" ht="15.75" x14ac:dyDescent="0.2">
      <c r="B687" s="7" t="s">
        <v>735</v>
      </c>
      <c r="C687" s="10">
        <v>3658820</v>
      </c>
      <c r="D687" s="10">
        <v>1808059</v>
      </c>
      <c r="E687" s="10">
        <v>17497034</v>
      </c>
      <c r="F687" s="10">
        <v>9875623</v>
      </c>
      <c r="G687" s="3" t="s">
        <v>736</v>
      </c>
    </row>
    <row r="688" spans="2:7" ht="15.75" x14ac:dyDescent="0.2">
      <c r="B688" s="7" t="s">
        <v>737</v>
      </c>
      <c r="C688" s="10">
        <v>2672868</v>
      </c>
      <c r="D688" s="10">
        <v>4215049</v>
      </c>
      <c r="E688" s="10">
        <v>24063820</v>
      </c>
      <c r="F688" s="10">
        <v>31707705</v>
      </c>
      <c r="G688" s="3" t="s">
        <v>738</v>
      </c>
    </row>
    <row r="689" spans="2:7" ht="15.75" x14ac:dyDescent="0.2">
      <c r="B689" s="7" t="s">
        <v>647</v>
      </c>
      <c r="C689" s="10">
        <v>79640914</v>
      </c>
      <c r="D689" s="10">
        <v>79799778</v>
      </c>
      <c r="E689" s="10">
        <v>88724761</v>
      </c>
      <c r="F689" s="10">
        <v>82920126</v>
      </c>
      <c r="G689" s="3" t="s">
        <v>648</v>
      </c>
    </row>
    <row r="690" spans="2:7" ht="15.75" x14ac:dyDescent="0.2">
      <c r="B690" s="126" t="s">
        <v>649</v>
      </c>
      <c r="C690" s="34">
        <v>115186035</v>
      </c>
      <c r="D690" s="34">
        <v>120926490</v>
      </c>
      <c r="E690" s="34">
        <v>201496983</v>
      </c>
      <c r="F690" s="34">
        <v>196274438</v>
      </c>
      <c r="G690" s="127" t="s">
        <v>650</v>
      </c>
    </row>
    <row r="691" spans="2:7" ht="15.75" x14ac:dyDescent="0.2">
      <c r="B691" s="149"/>
      <c r="C691" s="150"/>
      <c r="D691" s="150"/>
      <c r="E691" s="150"/>
      <c r="F691" s="150"/>
      <c r="G691" s="130"/>
    </row>
    <row r="692" spans="2:7" ht="15.75" x14ac:dyDescent="0.2">
      <c r="B692" s="149"/>
      <c r="C692" s="150"/>
      <c r="D692" s="150"/>
      <c r="E692" s="150"/>
      <c r="F692" s="150"/>
      <c r="G692" s="130"/>
    </row>
    <row r="693" spans="2:7" ht="18.75" x14ac:dyDescent="0.2">
      <c r="B693" s="13" t="s">
        <v>739</v>
      </c>
      <c r="C693" s="43"/>
      <c r="D693" s="43"/>
      <c r="E693" s="43"/>
      <c r="F693" s="43"/>
      <c r="G693" s="15" t="s">
        <v>740</v>
      </c>
    </row>
    <row r="694" spans="2:7" ht="15.75" x14ac:dyDescent="0.2">
      <c r="B694" s="6" t="s">
        <v>741</v>
      </c>
      <c r="C694" s="23">
        <v>110687421</v>
      </c>
      <c r="D694" s="23">
        <v>107478522</v>
      </c>
      <c r="E694" s="23">
        <v>113346880</v>
      </c>
      <c r="F694" s="23">
        <v>61092803</v>
      </c>
      <c r="G694" s="2" t="s">
        <v>742</v>
      </c>
    </row>
    <row r="695" spans="2:7" ht="15.75" x14ac:dyDescent="0.2">
      <c r="B695" s="41" t="s">
        <v>743</v>
      </c>
      <c r="C695" s="10">
        <v>0</v>
      </c>
      <c r="D695" s="10">
        <v>0</v>
      </c>
      <c r="E695" s="10">
        <v>0</v>
      </c>
      <c r="F695" s="10">
        <v>5750000</v>
      </c>
      <c r="G695" s="74" t="s">
        <v>744</v>
      </c>
    </row>
    <row r="696" spans="2:7" ht="15.75" x14ac:dyDescent="0.2">
      <c r="B696" s="7" t="s">
        <v>745</v>
      </c>
      <c r="C696" s="10">
        <v>35220945</v>
      </c>
      <c r="D696" s="10">
        <v>45313771</v>
      </c>
      <c r="E696" s="10">
        <v>67324552</v>
      </c>
      <c r="F696" s="10">
        <v>68076102</v>
      </c>
      <c r="G696" s="74" t="s">
        <v>746</v>
      </c>
    </row>
    <row r="697" spans="2:7" ht="15.75" x14ac:dyDescent="0.2">
      <c r="B697" s="7" t="s">
        <v>747</v>
      </c>
      <c r="C697" s="10">
        <v>145908366</v>
      </c>
      <c r="D697" s="10">
        <v>152792293</v>
      </c>
      <c r="E697" s="10">
        <v>180671432</v>
      </c>
      <c r="F697" s="10">
        <v>134918905</v>
      </c>
      <c r="G697" s="3" t="s">
        <v>748</v>
      </c>
    </row>
    <row r="698" spans="2:7" ht="15.75" x14ac:dyDescent="0.2">
      <c r="B698" s="126" t="s">
        <v>73</v>
      </c>
      <c r="C698" s="34">
        <v>261094401</v>
      </c>
      <c r="D698" s="34">
        <v>273718783</v>
      </c>
      <c r="E698" s="34">
        <v>382168415</v>
      </c>
      <c r="F698" s="34">
        <v>331193343</v>
      </c>
      <c r="G698" s="127" t="s">
        <v>42</v>
      </c>
    </row>
    <row r="699" spans="2:7" ht="15.75" x14ac:dyDescent="0.2">
      <c r="B699" s="128"/>
      <c r="C699" s="129"/>
      <c r="D699" s="150"/>
      <c r="E699" s="150"/>
      <c r="F699" s="150"/>
      <c r="G699" s="130"/>
    </row>
    <row r="700" spans="2:7" ht="18.75" x14ac:dyDescent="0.2">
      <c r="B700" s="13" t="s">
        <v>749</v>
      </c>
      <c r="C700" s="43"/>
      <c r="D700" s="43"/>
      <c r="E700" s="43"/>
      <c r="F700" s="43"/>
      <c r="G700" s="15" t="s">
        <v>750</v>
      </c>
    </row>
    <row r="701" spans="2:7" ht="15.75" x14ac:dyDescent="0.2">
      <c r="B701" s="6" t="s">
        <v>25</v>
      </c>
      <c r="C701" s="23">
        <v>642978412</v>
      </c>
      <c r="D701" s="23">
        <v>654168412</v>
      </c>
      <c r="E701" s="23">
        <v>739299932</v>
      </c>
      <c r="F701" s="23">
        <v>709799932</v>
      </c>
      <c r="G701" s="2" t="s">
        <v>4</v>
      </c>
    </row>
    <row r="702" spans="2:7" ht="15.75" x14ac:dyDescent="0.2">
      <c r="B702" s="7" t="s">
        <v>26</v>
      </c>
      <c r="C702" s="10">
        <v>642978412</v>
      </c>
      <c r="D702" s="10">
        <v>654168412</v>
      </c>
      <c r="E702" s="10">
        <v>811863236</v>
      </c>
      <c r="F702" s="10">
        <v>709463236</v>
      </c>
      <c r="G702" s="3" t="s">
        <v>5</v>
      </c>
    </row>
    <row r="703" spans="2:7" ht="15.75" x14ac:dyDescent="0.2">
      <c r="B703" s="7" t="s">
        <v>751</v>
      </c>
      <c r="C703" s="10">
        <v>642978412</v>
      </c>
      <c r="D703" s="10">
        <v>654168412</v>
      </c>
      <c r="E703" s="10">
        <v>738963236</v>
      </c>
      <c r="F703" s="10">
        <v>709463236</v>
      </c>
      <c r="G703" s="3" t="s">
        <v>6</v>
      </c>
    </row>
    <row r="704" spans="2:7" ht="15.75" x14ac:dyDescent="0.2">
      <c r="B704" s="7" t="s">
        <v>398</v>
      </c>
      <c r="C704" s="10">
        <v>23507279</v>
      </c>
      <c r="D704" s="10">
        <v>23480322</v>
      </c>
      <c r="E704" s="10">
        <v>31092088</v>
      </c>
      <c r="F704" s="10">
        <v>30884045</v>
      </c>
      <c r="G704" s="3" t="s">
        <v>399</v>
      </c>
    </row>
    <row r="705" spans="2:7" ht="15.75" x14ac:dyDescent="0.2">
      <c r="B705" s="7" t="s">
        <v>27</v>
      </c>
      <c r="C705" s="10">
        <v>10675820</v>
      </c>
      <c r="D705" s="10">
        <v>10675820</v>
      </c>
      <c r="E705" s="10">
        <v>11546195</v>
      </c>
      <c r="F705" s="10">
        <v>12224851</v>
      </c>
      <c r="G705" s="3" t="s">
        <v>160</v>
      </c>
    </row>
    <row r="706" spans="2:7" ht="15.75" x14ac:dyDescent="0.2">
      <c r="B706" s="7" t="s">
        <v>28</v>
      </c>
      <c r="C706" s="10">
        <v>-523058</v>
      </c>
      <c r="D706" s="10">
        <v>277190</v>
      </c>
      <c r="E706" s="10">
        <v>-1318704</v>
      </c>
      <c r="F706" s="10">
        <v>15870306</v>
      </c>
      <c r="G706" s="3" t="s">
        <v>8</v>
      </c>
    </row>
    <row r="707" spans="2:7" ht="15.75" x14ac:dyDescent="0.2">
      <c r="B707" s="7" t="s">
        <v>159</v>
      </c>
      <c r="C707" s="10">
        <v>24686725</v>
      </c>
      <c r="D707" s="10">
        <v>24686725</v>
      </c>
      <c r="E707" s="10">
        <v>25704535</v>
      </c>
      <c r="F707" s="10">
        <v>26955295</v>
      </c>
      <c r="G707" s="3" t="s">
        <v>167</v>
      </c>
    </row>
    <row r="708" spans="2:7" ht="15.75" x14ac:dyDescent="0.2">
      <c r="B708" s="7" t="s">
        <v>30</v>
      </c>
      <c r="C708" s="10">
        <v>5037105</v>
      </c>
      <c r="D708" s="10">
        <v>12037105</v>
      </c>
      <c r="E708" s="10">
        <v>12037105</v>
      </c>
      <c r="F708" s="10">
        <v>8469659</v>
      </c>
      <c r="G708" s="3" t="s">
        <v>9</v>
      </c>
    </row>
    <row r="709" spans="2:7" ht="15.75" x14ac:dyDescent="0.2">
      <c r="B709" s="7" t="s">
        <v>31</v>
      </c>
      <c r="C709" s="10">
        <v>4138072</v>
      </c>
      <c r="D709" s="10">
        <v>3881403</v>
      </c>
      <c r="E709" s="10">
        <v>3745303</v>
      </c>
      <c r="F709" s="10">
        <v>3746087</v>
      </c>
      <c r="G709" s="3" t="s">
        <v>10</v>
      </c>
    </row>
    <row r="710" spans="2:7" ht="15.75" x14ac:dyDescent="0.2">
      <c r="B710" s="7" t="s">
        <v>32</v>
      </c>
      <c r="C710" s="10">
        <v>-45716</v>
      </c>
      <c r="D710" s="10">
        <v>3510799</v>
      </c>
      <c r="E710" s="10">
        <v>1523547</v>
      </c>
      <c r="F710" s="10">
        <v>-18663878</v>
      </c>
      <c r="G710" s="3" t="s">
        <v>79</v>
      </c>
    </row>
    <row r="711" spans="2:7" ht="15.75" x14ac:dyDescent="0.2">
      <c r="B711" s="7" t="s">
        <v>34</v>
      </c>
      <c r="C711" s="10">
        <v>-101760391</v>
      </c>
      <c r="D711" s="10">
        <v>-87413236</v>
      </c>
      <c r="E711" s="10">
        <v>-84347838</v>
      </c>
      <c r="F711" s="10">
        <v>-64274008</v>
      </c>
      <c r="G711" s="3" t="s">
        <v>752</v>
      </c>
    </row>
    <row r="712" spans="2:7" ht="15.75" x14ac:dyDescent="0.2">
      <c r="B712" s="7" t="s">
        <v>753</v>
      </c>
      <c r="C712" s="10">
        <v>250000</v>
      </c>
      <c r="D712" s="10">
        <v>1480000</v>
      </c>
      <c r="E712" s="10">
        <v>2907586</v>
      </c>
      <c r="F712" s="10">
        <v>3646557</v>
      </c>
      <c r="G712" s="3" t="s">
        <v>754</v>
      </c>
    </row>
    <row r="713" spans="2:7" ht="15.75" x14ac:dyDescent="0.2">
      <c r="B713" s="7" t="s">
        <v>755</v>
      </c>
      <c r="C713" s="10">
        <v>0</v>
      </c>
      <c r="D713" s="10">
        <v>630000</v>
      </c>
      <c r="E713" s="10">
        <v>0</v>
      </c>
      <c r="F713" s="10">
        <v>0</v>
      </c>
      <c r="G713" s="3" t="s">
        <v>756</v>
      </c>
    </row>
    <row r="714" spans="2:7" ht="15.75" x14ac:dyDescent="0.2">
      <c r="B714" s="7" t="s">
        <v>757</v>
      </c>
      <c r="C714" s="10">
        <v>590593894</v>
      </c>
      <c r="D714" s="10">
        <v>615577524</v>
      </c>
      <c r="E714" s="10">
        <v>710288237</v>
      </c>
      <c r="F714" s="10">
        <v>703890658</v>
      </c>
      <c r="G714" s="3" t="s">
        <v>758</v>
      </c>
    </row>
    <row r="715" spans="2:7" ht="15.75" x14ac:dyDescent="0.2">
      <c r="B715" s="7" t="s">
        <v>661</v>
      </c>
      <c r="C715" s="10">
        <v>41926730</v>
      </c>
      <c r="D715" s="10">
        <v>44418853</v>
      </c>
      <c r="E715" s="10">
        <v>47156950</v>
      </c>
      <c r="F715" s="10">
        <v>35366942</v>
      </c>
      <c r="G715" s="3" t="s">
        <v>162</v>
      </c>
    </row>
    <row r="716" spans="2:7" ht="15.75" x14ac:dyDescent="0.2">
      <c r="B716" s="45" t="s">
        <v>759</v>
      </c>
      <c r="C716" s="10">
        <v>632520624</v>
      </c>
      <c r="D716" s="10">
        <v>659996377</v>
      </c>
      <c r="E716" s="10">
        <v>757445187</v>
      </c>
      <c r="F716" s="10">
        <v>739257600</v>
      </c>
      <c r="G716" s="79" t="s">
        <v>404</v>
      </c>
    </row>
    <row r="717" spans="2:7" ht="15.75" x14ac:dyDescent="0.2">
      <c r="B717" s="8" t="s">
        <v>760</v>
      </c>
      <c r="C717" s="34">
        <v>893615025</v>
      </c>
      <c r="D717" s="34">
        <v>933715160</v>
      </c>
      <c r="E717" s="34">
        <v>1139613602</v>
      </c>
      <c r="F717" s="34">
        <v>1070450943</v>
      </c>
      <c r="G717" s="4" t="s">
        <v>761</v>
      </c>
    </row>
    <row r="718" spans="2:7" ht="15.75" x14ac:dyDescent="0.2">
      <c r="B718" s="9"/>
      <c r="C718" s="125"/>
      <c r="D718" s="125"/>
      <c r="E718" s="125"/>
      <c r="F718" s="125"/>
      <c r="G718" s="121"/>
    </row>
    <row r="719" spans="2:7" ht="15.75" x14ac:dyDescent="0.2">
      <c r="B719" s="9"/>
      <c r="C719" s="125"/>
      <c r="D719" s="125"/>
      <c r="E719" s="125"/>
      <c r="F719" s="125"/>
      <c r="G719" s="121"/>
    </row>
    <row r="720" spans="2:7" ht="18.75" x14ac:dyDescent="0.2">
      <c r="B720" s="13" t="s">
        <v>762</v>
      </c>
      <c r="C720" s="43"/>
      <c r="D720" s="43"/>
      <c r="E720" s="43"/>
      <c r="F720" s="43"/>
      <c r="G720" s="15" t="s">
        <v>14</v>
      </c>
    </row>
    <row r="721" spans="2:7" ht="18.75" x14ac:dyDescent="0.2">
      <c r="B721" s="13" t="s">
        <v>539</v>
      </c>
      <c r="C721" s="43"/>
      <c r="D721" s="43"/>
      <c r="E721" s="43"/>
      <c r="F721" s="43"/>
      <c r="G721" s="15" t="s">
        <v>763</v>
      </c>
    </row>
    <row r="722" spans="2:7" ht="15.75" x14ac:dyDescent="0.2">
      <c r="B722" s="6" t="s">
        <v>764</v>
      </c>
      <c r="C722" s="23">
        <v>16855306</v>
      </c>
      <c r="D722" s="23">
        <v>23351704</v>
      </c>
      <c r="E722" s="23">
        <v>16059376</v>
      </c>
      <c r="F722" s="23">
        <v>20700210</v>
      </c>
      <c r="G722" s="2" t="s">
        <v>765</v>
      </c>
    </row>
    <row r="723" spans="2:7" ht="15.75" x14ac:dyDescent="0.2">
      <c r="B723" s="7" t="s">
        <v>766</v>
      </c>
      <c r="C723" s="10">
        <v>29051137</v>
      </c>
      <c r="D723" s="10">
        <v>32602439</v>
      </c>
      <c r="E723" s="10">
        <v>35008945</v>
      </c>
      <c r="F723" s="10">
        <v>26779872</v>
      </c>
      <c r="G723" s="11" t="s">
        <v>767</v>
      </c>
    </row>
    <row r="724" spans="2:7" ht="15.75" x14ac:dyDescent="0.2">
      <c r="B724" s="7" t="s">
        <v>768</v>
      </c>
      <c r="C724" s="10">
        <v>-4752284</v>
      </c>
      <c r="D724" s="10">
        <v>0</v>
      </c>
      <c r="E724" s="10">
        <v>0</v>
      </c>
      <c r="F724" s="10">
        <v>1350883</v>
      </c>
      <c r="G724" s="11" t="s">
        <v>769</v>
      </c>
    </row>
    <row r="725" spans="2:7" ht="15.75" x14ac:dyDescent="0.2">
      <c r="B725" s="7" t="s">
        <v>770</v>
      </c>
      <c r="C725" s="10">
        <v>41154159</v>
      </c>
      <c r="D725" s="10">
        <v>55954143</v>
      </c>
      <c r="E725" s="10">
        <v>51068321</v>
      </c>
      <c r="F725" s="10">
        <v>48830965</v>
      </c>
      <c r="G725" s="11" t="s">
        <v>771</v>
      </c>
    </row>
    <row r="726" spans="2:7" ht="15.75" x14ac:dyDescent="0.2">
      <c r="B726" s="7" t="s">
        <v>772</v>
      </c>
      <c r="C726" s="10">
        <v>-158160</v>
      </c>
      <c r="D726" s="10">
        <v>28929</v>
      </c>
      <c r="E726" s="10">
        <v>-104153</v>
      </c>
      <c r="F726" s="10">
        <v>-133643</v>
      </c>
      <c r="G726" s="11" t="s">
        <v>773</v>
      </c>
    </row>
    <row r="727" spans="2:7" ht="15.75" x14ac:dyDescent="0.2">
      <c r="B727" s="7" t="s">
        <v>774</v>
      </c>
      <c r="C727" s="10">
        <v>22865</v>
      </c>
      <c r="D727" s="10">
        <v>-404477</v>
      </c>
      <c r="E727" s="10">
        <v>-944018</v>
      </c>
      <c r="F727" s="10">
        <v>803077</v>
      </c>
      <c r="G727" s="11" t="s">
        <v>775</v>
      </c>
    </row>
    <row r="728" spans="2:7" ht="15.75" x14ac:dyDescent="0.2">
      <c r="B728" s="7" t="s">
        <v>776</v>
      </c>
      <c r="C728" s="10">
        <v>162682</v>
      </c>
      <c r="D728" s="10">
        <v>247013</v>
      </c>
      <c r="E728" s="10">
        <v>347912</v>
      </c>
      <c r="F728" s="10">
        <v>553685</v>
      </c>
      <c r="G728" s="11" t="s">
        <v>777</v>
      </c>
    </row>
    <row r="729" spans="2:7" ht="15.75" x14ac:dyDescent="0.2">
      <c r="B729" s="7" t="s">
        <v>778</v>
      </c>
      <c r="C729" s="10">
        <v>-1392436</v>
      </c>
      <c r="D729" s="10">
        <v>-1027573</v>
      </c>
      <c r="E729" s="10">
        <v>43546</v>
      </c>
      <c r="F729" s="10">
        <v>185102</v>
      </c>
      <c r="G729" s="11" t="s">
        <v>779</v>
      </c>
    </row>
    <row r="730" spans="2:7" ht="15.75" x14ac:dyDescent="0.2">
      <c r="B730" s="7" t="s">
        <v>139</v>
      </c>
      <c r="C730" s="10">
        <v>1692649</v>
      </c>
      <c r="D730" s="10">
        <v>3478969</v>
      </c>
      <c r="E730" s="10">
        <v>89046371</v>
      </c>
      <c r="F730" s="10">
        <v>103985589</v>
      </c>
      <c r="G730" s="11" t="s">
        <v>140</v>
      </c>
    </row>
    <row r="731" spans="2:7" ht="15.75" x14ac:dyDescent="0.2">
      <c r="B731" s="8" t="s">
        <v>780</v>
      </c>
      <c r="C731" s="34">
        <v>41481759</v>
      </c>
      <c r="D731" s="34">
        <v>58277004</v>
      </c>
      <c r="E731" s="34">
        <v>139457979</v>
      </c>
      <c r="F731" s="34">
        <v>154224775</v>
      </c>
      <c r="G731" s="12" t="s">
        <v>781</v>
      </c>
    </row>
    <row r="732" spans="2:7" ht="15.75" x14ac:dyDescent="0.2">
      <c r="B732" s="9"/>
      <c r="C732" s="125"/>
      <c r="D732" s="125"/>
      <c r="E732" s="125"/>
      <c r="F732" s="125"/>
      <c r="G732" s="121"/>
    </row>
    <row r="733" spans="2:7" ht="15.75" x14ac:dyDescent="0.2">
      <c r="B733" s="9"/>
      <c r="C733" s="125"/>
      <c r="D733" s="125"/>
      <c r="E733" s="125"/>
      <c r="F733" s="125"/>
      <c r="G733" s="121"/>
    </row>
    <row r="734" spans="2:7" ht="18.75" x14ac:dyDescent="0.2">
      <c r="B734" s="13" t="s">
        <v>679</v>
      </c>
      <c r="C734" s="43"/>
      <c r="D734" s="43"/>
      <c r="E734" s="43"/>
      <c r="F734" s="43"/>
      <c r="G734" s="15" t="s">
        <v>680</v>
      </c>
    </row>
    <row r="735" spans="2:7" ht="15.75" x14ac:dyDescent="0.2">
      <c r="B735" s="6" t="s">
        <v>782</v>
      </c>
      <c r="C735" s="23">
        <v>13520973</v>
      </c>
      <c r="D735" s="23">
        <v>20568078</v>
      </c>
      <c r="E735" s="23">
        <v>12424044</v>
      </c>
      <c r="F735" s="23">
        <v>18090397</v>
      </c>
      <c r="G735" s="2" t="s">
        <v>783</v>
      </c>
    </row>
    <row r="736" spans="2:7" ht="15.75" x14ac:dyDescent="0.2">
      <c r="B736" s="41" t="s">
        <v>784</v>
      </c>
      <c r="C736" s="10">
        <v>17410972</v>
      </c>
      <c r="D736" s="10">
        <v>13919116</v>
      </c>
      <c r="E736" s="10">
        <v>14944397</v>
      </c>
      <c r="F736" s="10">
        <v>9434423</v>
      </c>
      <c r="G736" s="74" t="s">
        <v>785</v>
      </c>
    </row>
    <row r="737" spans="2:7" ht="15.75" x14ac:dyDescent="0.2">
      <c r="B737" s="41" t="s">
        <v>786</v>
      </c>
      <c r="C737" s="10">
        <v>9333404</v>
      </c>
      <c r="D737" s="10">
        <v>10241984</v>
      </c>
      <c r="E737" s="10">
        <v>13961130</v>
      </c>
      <c r="F737" s="10">
        <v>13723869</v>
      </c>
      <c r="G737" s="74" t="s">
        <v>686</v>
      </c>
    </row>
    <row r="738" spans="2:7" ht="15.75" x14ac:dyDescent="0.2">
      <c r="B738" s="41" t="s">
        <v>691</v>
      </c>
      <c r="C738" s="10">
        <v>7913658</v>
      </c>
      <c r="D738" s="10">
        <v>7861470</v>
      </c>
      <c r="E738" s="10">
        <v>13690799</v>
      </c>
      <c r="F738" s="10">
        <v>12490656</v>
      </c>
      <c r="G738" s="74" t="s">
        <v>787</v>
      </c>
    </row>
    <row r="739" spans="2:7" ht="15.75" x14ac:dyDescent="0.2">
      <c r="B739" s="41" t="s">
        <v>788</v>
      </c>
      <c r="C739" s="10">
        <v>3578013</v>
      </c>
      <c r="D739" s="10">
        <v>130000</v>
      </c>
      <c r="E739" s="10">
        <v>14056</v>
      </c>
      <c r="F739" s="10">
        <v>50000</v>
      </c>
      <c r="G739" s="74" t="s">
        <v>789</v>
      </c>
    </row>
    <row r="740" spans="2:7" ht="15.75" x14ac:dyDescent="0.2">
      <c r="B740" s="41" t="s">
        <v>790</v>
      </c>
      <c r="C740" s="10">
        <v>3481421</v>
      </c>
      <c r="D740" s="10">
        <v>17454921</v>
      </c>
      <c r="E740" s="10">
        <v>74937907</v>
      </c>
      <c r="F740" s="10">
        <v>96909640</v>
      </c>
      <c r="G740" s="74" t="s">
        <v>791</v>
      </c>
    </row>
    <row r="741" spans="2:7" ht="15.75" x14ac:dyDescent="0.2">
      <c r="B741" s="41" t="s">
        <v>792</v>
      </c>
      <c r="C741" s="10">
        <v>47324783</v>
      </c>
      <c r="D741" s="10">
        <v>62314099</v>
      </c>
      <c r="E741" s="10">
        <v>116281534</v>
      </c>
      <c r="F741" s="10">
        <v>138208329</v>
      </c>
      <c r="G741" s="74" t="s">
        <v>793</v>
      </c>
    </row>
    <row r="742" spans="2:7" ht="15.75" x14ac:dyDescent="0.2">
      <c r="B742" s="41" t="s">
        <v>147</v>
      </c>
      <c r="C742" s="10">
        <v>862999</v>
      </c>
      <c r="D742" s="10">
        <v>1267138</v>
      </c>
      <c r="E742" s="10">
        <v>3592956</v>
      </c>
      <c r="F742" s="10">
        <v>1380563</v>
      </c>
      <c r="G742" s="74" t="s">
        <v>148</v>
      </c>
    </row>
    <row r="743" spans="2:7" ht="15.75" x14ac:dyDescent="0.2">
      <c r="B743" s="41" t="s">
        <v>794</v>
      </c>
      <c r="C743" s="10">
        <v>-6706023</v>
      </c>
      <c r="D743" s="10">
        <v>-5304233</v>
      </c>
      <c r="E743" s="10">
        <v>19583489</v>
      </c>
      <c r="F743" s="10">
        <v>14635883</v>
      </c>
      <c r="G743" s="74" t="s">
        <v>795</v>
      </c>
    </row>
    <row r="744" spans="2:7" ht="15.75" x14ac:dyDescent="0.2">
      <c r="B744" s="41" t="s">
        <v>127</v>
      </c>
      <c r="C744" s="10">
        <v>8624617</v>
      </c>
      <c r="D744" s="10">
        <v>9759684</v>
      </c>
      <c r="E744" s="10">
        <v>12717804</v>
      </c>
      <c r="F744" s="10">
        <v>7763393</v>
      </c>
      <c r="G744" s="74" t="s">
        <v>796</v>
      </c>
    </row>
    <row r="745" spans="2:7" ht="15.75" x14ac:dyDescent="0.2">
      <c r="B745" s="41" t="s">
        <v>797</v>
      </c>
      <c r="C745" s="10">
        <v>-15330640</v>
      </c>
      <c r="D745" s="10">
        <v>-15063917</v>
      </c>
      <c r="E745" s="10">
        <v>6865685</v>
      </c>
      <c r="F745" s="10">
        <v>6872490</v>
      </c>
      <c r="G745" s="74" t="s">
        <v>798</v>
      </c>
    </row>
    <row r="746" spans="2:7" ht="15.75" x14ac:dyDescent="0.2">
      <c r="B746" s="7" t="s">
        <v>799</v>
      </c>
      <c r="C746" s="10">
        <v>0</v>
      </c>
      <c r="D746" s="10">
        <v>0</v>
      </c>
      <c r="E746" s="10">
        <v>0</v>
      </c>
      <c r="F746" s="10">
        <v>0</v>
      </c>
      <c r="G746" s="11" t="s">
        <v>800</v>
      </c>
    </row>
    <row r="747" spans="2:7" ht="15.75" x14ac:dyDescent="0.2">
      <c r="B747" s="7" t="s">
        <v>801</v>
      </c>
      <c r="C747" s="10">
        <v>0</v>
      </c>
      <c r="D747" s="10">
        <v>0</v>
      </c>
      <c r="E747" s="10">
        <v>0</v>
      </c>
      <c r="F747" s="10">
        <v>0</v>
      </c>
      <c r="G747" s="11" t="s">
        <v>802</v>
      </c>
    </row>
    <row r="748" spans="2:7" ht="15.75" x14ac:dyDescent="0.2">
      <c r="B748" s="7" t="s">
        <v>803</v>
      </c>
      <c r="C748" s="10">
        <v>0</v>
      </c>
      <c r="D748" s="10">
        <v>0</v>
      </c>
      <c r="E748" s="10">
        <v>0</v>
      </c>
      <c r="F748" s="10">
        <v>0</v>
      </c>
      <c r="G748" s="11" t="s">
        <v>804</v>
      </c>
    </row>
    <row r="749" spans="2:7" ht="15.75" x14ac:dyDescent="0.2">
      <c r="B749" s="7" t="s">
        <v>805</v>
      </c>
      <c r="C749" s="10">
        <v>103593</v>
      </c>
      <c r="D749" s="10">
        <v>67222</v>
      </c>
      <c r="E749" s="10">
        <v>97506</v>
      </c>
      <c r="F749" s="10">
        <v>129671</v>
      </c>
      <c r="G749" s="11" t="s">
        <v>165</v>
      </c>
    </row>
    <row r="750" spans="2:7" ht="15.75" x14ac:dyDescent="0.2">
      <c r="B750" s="7" t="s">
        <v>806</v>
      </c>
      <c r="C750" s="10">
        <v>615827</v>
      </c>
      <c r="D750" s="10">
        <v>73794</v>
      </c>
      <c r="E750" s="10">
        <v>180222</v>
      </c>
      <c r="F750" s="10">
        <v>2381</v>
      </c>
      <c r="G750" s="11" t="s">
        <v>55</v>
      </c>
    </row>
    <row r="751" spans="2:7" ht="15.75" x14ac:dyDescent="0.2">
      <c r="B751" s="7" t="s">
        <v>163</v>
      </c>
      <c r="C751" s="10">
        <v>679697</v>
      </c>
      <c r="D751" s="10">
        <v>1035808</v>
      </c>
      <c r="E751" s="10">
        <v>2049059</v>
      </c>
      <c r="F751" s="10">
        <v>1334233</v>
      </c>
      <c r="G751" s="11" t="s">
        <v>164</v>
      </c>
    </row>
    <row r="752" spans="2:7" ht="15.75" x14ac:dyDescent="0.2">
      <c r="B752" s="7" t="s">
        <v>807</v>
      </c>
      <c r="C752" s="10">
        <v>-16729757</v>
      </c>
      <c r="D752" s="10">
        <v>-16240741</v>
      </c>
      <c r="E752" s="10">
        <v>4538898</v>
      </c>
      <c r="F752" s="10">
        <v>5406205</v>
      </c>
      <c r="G752" s="11" t="s">
        <v>60</v>
      </c>
    </row>
    <row r="753" spans="2:7" ht="15.75" x14ac:dyDescent="0.2">
      <c r="B753" s="7" t="s">
        <v>661</v>
      </c>
      <c r="C753" s="10">
        <v>-2143225</v>
      </c>
      <c r="D753" s="10">
        <v>-2129687</v>
      </c>
      <c r="E753" s="10">
        <v>-1110174</v>
      </c>
      <c r="F753" s="10">
        <v>-84187</v>
      </c>
      <c r="G753" s="11" t="s">
        <v>162</v>
      </c>
    </row>
    <row r="754" spans="2:7" ht="15.75" x14ac:dyDescent="0.2">
      <c r="B754" s="8" t="s">
        <v>808</v>
      </c>
      <c r="C754" s="34">
        <v>-14586532</v>
      </c>
      <c r="D754" s="34">
        <v>-14111054</v>
      </c>
      <c r="E754" s="34">
        <v>5649072</v>
      </c>
      <c r="F754" s="34">
        <v>5490392</v>
      </c>
      <c r="G754" s="12" t="s">
        <v>168</v>
      </c>
    </row>
    <row r="755" spans="2:7" ht="15.75" x14ac:dyDescent="0.2">
      <c r="B755" s="9"/>
      <c r="C755" s="125"/>
      <c r="D755" s="125"/>
      <c r="E755" s="125"/>
      <c r="F755" s="125"/>
      <c r="G755" s="121"/>
    </row>
    <row r="756" spans="2:7" ht="15.75" x14ac:dyDescent="0.2">
      <c r="B756" s="9"/>
      <c r="C756" s="125"/>
      <c r="D756" s="125"/>
      <c r="E756" s="125"/>
      <c r="F756" s="125"/>
      <c r="G756" s="121"/>
    </row>
    <row r="757" spans="2:7" ht="15.75" x14ac:dyDescent="0.2">
      <c r="B757" s="9"/>
      <c r="C757" s="125"/>
      <c r="D757" s="125"/>
      <c r="E757" s="125"/>
      <c r="F757" s="125"/>
      <c r="G757" s="121"/>
    </row>
    <row r="758" spans="2:7" ht="18.75" x14ac:dyDescent="0.2">
      <c r="B758" s="13" t="s">
        <v>35</v>
      </c>
      <c r="C758" s="47"/>
      <c r="D758" s="47"/>
      <c r="E758" s="47"/>
      <c r="F758" s="47"/>
      <c r="G758" s="15" t="s">
        <v>19</v>
      </c>
    </row>
    <row r="759" spans="2:7" ht="15.75" x14ac:dyDescent="0.2">
      <c r="B759" s="6" t="s">
        <v>480</v>
      </c>
      <c r="C759" s="23">
        <v>16517699</v>
      </c>
      <c r="D759" s="23">
        <v>27034595</v>
      </c>
      <c r="E759" s="23">
        <v>-2917028</v>
      </c>
      <c r="F759" s="23">
        <v>33694964</v>
      </c>
      <c r="G759" s="2" t="s">
        <v>809</v>
      </c>
    </row>
    <row r="760" spans="2:7" ht="15.75" x14ac:dyDescent="0.2">
      <c r="B760" s="7" t="s">
        <v>481</v>
      </c>
      <c r="C760" s="10">
        <v>4761526</v>
      </c>
      <c r="D760" s="10">
        <v>16789975</v>
      </c>
      <c r="E760" s="10">
        <v>39129663</v>
      </c>
      <c r="F760" s="10">
        <v>-988804</v>
      </c>
      <c r="G760" s="3" t="s">
        <v>810</v>
      </c>
    </row>
    <row r="761" spans="2:7" ht="15.75" x14ac:dyDescent="0.2">
      <c r="B761" s="7" t="s">
        <v>482</v>
      </c>
      <c r="C761" s="10">
        <v>9359086</v>
      </c>
      <c r="D761" s="10">
        <v>4639496</v>
      </c>
      <c r="E761" s="10">
        <v>-5751057</v>
      </c>
      <c r="F761" s="10">
        <v>-28080707</v>
      </c>
      <c r="G761" s="3" t="s">
        <v>811</v>
      </c>
    </row>
    <row r="762" spans="2:7" ht="15.75" x14ac:dyDescent="0.2">
      <c r="B762" s="7" t="s">
        <v>812</v>
      </c>
      <c r="C762" s="10">
        <v>-8812447</v>
      </c>
      <c r="D762" s="10">
        <v>-31926058</v>
      </c>
      <c r="E762" s="10">
        <v>-25840834</v>
      </c>
      <c r="F762" s="10">
        <v>13966780</v>
      </c>
      <c r="G762" s="3" t="s">
        <v>813</v>
      </c>
    </row>
    <row r="763" spans="2:7" ht="15.75" x14ac:dyDescent="0.2">
      <c r="B763" s="141" t="s">
        <v>484</v>
      </c>
      <c r="C763" s="34">
        <v>21825864</v>
      </c>
      <c r="D763" s="34">
        <v>16538008</v>
      </c>
      <c r="E763" s="34">
        <v>4620744</v>
      </c>
      <c r="F763" s="34">
        <v>18592233</v>
      </c>
      <c r="G763" s="142" t="s">
        <v>814</v>
      </c>
    </row>
  </sheetData>
  <phoneticPr fontId="0" type="noConversion"/>
  <printOptions horizontalCentered="1"/>
  <pageMargins left="0.4" right="0.45" top="0.38" bottom="0.19" header="0.21" footer="0.19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2007-11-30T22:51:50Z</cp:lastPrinted>
  <dcterms:created xsi:type="dcterms:W3CDTF">2003-07-09T06:36:55Z</dcterms:created>
  <dcterms:modified xsi:type="dcterms:W3CDTF">2021-09-22T11:38:59Z</dcterms:modified>
</cp:coreProperties>
</file>