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" yWindow="5172" windowWidth="17256" windowHeight="5232" tabRatio="601"/>
  </bookViews>
  <sheets>
    <sheet name="Financial Data" sheetId="2" r:id="rId1"/>
    <sheet name="Sheet3" sheetId="3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6" i="2"/>
  <c r="E116" i="2"/>
  <c r="F116" i="2"/>
  <c r="D117" i="2"/>
  <c r="D114" i="2" s="1"/>
  <c r="E117" i="2"/>
  <c r="E114" i="2" s="1"/>
  <c r="F117" i="2"/>
  <c r="F114" i="2" s="1"/>
  <c r="C106" i="2" l="1"/>
  <c r="C105" i="2"/>
  <c r="C110" i="2"/>
  <c r="C99" i="2"/>
  <c r="C117" i="2"/>
  <c r="C100" i="2"/>
  <c r="C93" i="2"/>
  <c r="C108" i="2" l="1"/>
  <c r="C109" i="2"/>
  <c r="C102" i="2"/>
  <c r="C114" i="2"/>
  <c r="C94" i="2"/>
  <c r="C95" i="2"/>
  <c r="C96" i="2"/>
  <c r="C97" i="2"/>
  <c r="C98" i="2"/>
  <c r="C103" i="2"/>
  <c r="C104" i="2"/>
  <c r="C112" i="2"/>
  <c r="C113" i="2"/>
  <c r="C116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<sst xmlns="http://schemas.openxmlformats.org/spreadsheetml/2006/main" count="201" uniqueCount="199">
  <si>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</si>
  <si>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</si>
  <si>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</si>
  <si>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</si>
  <si>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</si>
  <si>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</si>
  <si>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</si>
  <si>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</si>
  <si>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</si>
  <si>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</si>
  <si>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</si>
  <si>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</si>
  <si>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</si>
  <si>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</si>
  <si>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</si>
  <si>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</si>
  <si>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</si>
  <si>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</si>
  <si>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</si>
  <si>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</si>
  <si>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</si>
  <si>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 xml:space="preserve">عدد الأسهم المكتتب بها 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</si>
  <si>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</si>
  <si>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</si>
  <si>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</si>
  <si>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</si>
  <si>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</si>
  <si>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</si>
  <si>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</si>
  <si>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</si>
  <si>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</si>
  <si>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</si>
  <si>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</si>
  <si>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</si>
  <si>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</si>
  <si>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</si>
  <si>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</si>
  <si>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</si>
  <si>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</si>
  <si>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</si>
  <si>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</si>
  <si>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</si>
  <si>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</si>
  <si>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</si>
  <si>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</si>
  <si>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</si>
  <si>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</si>
  <si>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</si>
  <si>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</si>
  <si>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</si>
  <si>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</si>
  <si>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</si>
  <si>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</si>
  <si>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</si>
  <si>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</si>
  <si>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</si>
  <si>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</si>
  <si>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</si>
  <si>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</si>
  <si>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</si>
  <si>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</si>
  <si>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</si>
  <si>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</si>
  <si>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</si>
  <si>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</si>
  <si>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</si>
  <si>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</si>
  <si>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</si>
  <si>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</si>
  <si>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</si>
  <si>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</si>
  <si>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</si>
  <si>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</si>
  <si>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</si>
  <si>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</si>
  <si>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</si>
  <si>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</si>
  <si>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</si>
  <si>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</si>
  <si>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</si>
  <si>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</si>
  <si>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</si>
  <si>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</si>
  <si>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</si>
  <si>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</si>
  <si>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</si>
  <si>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</si>
  <si>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</si>
  <si>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</si>
  <si>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</si>
  <si>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</si>
  <si>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</si>
  <si>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</si>
  <si>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</si>
  <si>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</si>
  <si>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</si>
  <si>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</si>
  <si>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</si>
  <si>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</si>
  <si>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</si>
  <si>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</si>
  <si>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</si>
  <si>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</si>
  <si>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</si>
  <si>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</si>
  <si>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</si>
  <si>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</si>
  <si>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</si>
  <si>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</si>
  <si>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</si>
  <si>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</si>
  <si>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</si>
  <si>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</si>
  <si>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</si>
  <si>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</si>
  <si>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</si>
  <si>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</si>
  <si>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</si>
  <si>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</si>
  <si>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</si>
  <si>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</si>
  <si>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</si>
  <si>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</si>
  <si>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</si>
  <si>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</si>
  <si>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</si>
  <si>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</si>
  <si>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</si>
  <si>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</si>
  <si>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</si>
  <si>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</si>
  <si>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</si>
  <si>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</si>
  <si>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</si>
  <si>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</si>
  <si>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</si>
  <si>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</si>
  <si>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</si>
  <si>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</si>
  <si>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</si>
  <si>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</si>
  <si>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</si>
  <si>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</si>
  <si>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</si>
  <si>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</si>
  <si>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</si>
  <si>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</si>
  <si>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</si>
  <si>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</si>
  <si>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</si>
  <si>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</si>
  <si>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</si>
  <si>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</si>
  <si>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</si>
  <si>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</si>
  <si>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</si>
  <si>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</si>
  <si>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</si>
  <si>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</si>
  <si>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</si>
  <si>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</si>
  <si>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</si>
  <si>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</si>
  <si>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</si>
  <si>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</si>
  <si>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</si>
  <si>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</si>
  <si>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</si>
  <si>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</si>
  <si>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</si>
  <si>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</si>
  <si>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</si>
  <si>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</si>
  <si>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</si>
  <si>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</si>
  <si>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</si>
  <si>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</si>
  <si>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</si>
  <si>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</si>
  <si>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</si>
  <si>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</si>
  <si>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</si>
  <si>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</si>
  <si>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</si>
  <si>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</si>
  <si>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</si>
  <si>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</si>
  <si>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</si>
  <si>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قطاع الملابس والجلود والنسيج</t>
  </si>
  <si>
    <t>Textiles, Leathers and Clothings Sector</t>
  </si>
  <si>
    <t>Cash Dividends</t>
  </si>
  <si>
    <t>Stock Dividends</t>
  </si>
  <si>
    <t>Non-controlling Interest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</si>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</sst>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7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U117"/>
  <sheetViews>
    <sheetView tabSelected="1" workbookViewId="0">
      <selection activeCell="G10" sqref="G10"/>
    </sheetView>
  </sheetViews>
  <sheetFormatPr defaultColWidth="9.109375" defaultRowHeight="15" x14ac:dyDescent="0.25"/>
  <cols>
    <col min="1" max="1" width="9.109375" style="1"/>
    <col min="2" max="2" width="56.88671875" style="7" customWidth="1"/>
    <col min="3" max="6" width="16.109375" style="6" customWidth="1"/>
    <col min="7" max="7" width="50" style="30" bestFit="1" customWidth="1"/>
    <col min="8" max="47" width="9.109375" style="2"/>
    <col min="48" max="16384" width="9.109375" style="1"/>
  </cols>
  <sheetData>
    <row r="2" spans="2:7" ht="15.6" x14ac:dyDescent="0.25">
      <c r="B2" s="53" t="s">
        <v>189</v>
      </c>
      <c r="C2" s="16"/>
      <c r="D2" s="16"/>
      <c r="E2" s="16"/>
      <c r="F2" s="16"/>
      <c r="G2" s="54" t="s">
        <v>188</v>
      </c>
    </row>
    <row r="4" spans="2:7" ht="17.399999999999999" x14ac:dyDescent="0.25">
      <c r="B4" s="39" t="s">
        <v>176</v>
      </c>
      <c r="C4" s="40">
        <v>2017</v>
      </c>
      <c r="D4" s="40">
        <v>2016</v>
      </c>
      <c r="E4" s="40">
        <v>2015</v>
      </c>
      <c r="F4" s="40">
        <v>2014</v>
      </c>
      <c r="G4" s="41" t="s">
        <v>197</v>
      </c>
    </row>
    <row r="5" spans="2:7" ht="15.6" x14ac:dyDescent="0.25">
      <c r="B5" s="8" t="s">
        <v>119</v>
      </c>
      <c r="C5" s="55">
        <v>49176701.370000005</v>
      </c>
      <c r="D5" s="55">
        <v>83595583.560000002</v>
      </c>
      <c r="E5" s="55">
        <v>93605271.859999999</v>
      </c>
      <c r="F5" s="55">
        <v>57442285.109999999</v>
      </c>
      <c r="G5" s="3" t="s">
        <v>131</v>
      </c>
    </row>
    <row r="6" spans="2:7" ht="15.6" x14ac:dyDescent="0.25">
      <c r="B6" s="9" t="s">
        <v>22</v>
      </c>
      <c r="C6" s="13">
        <v>21177786</v>
      </c>
      <c r="D6" s="13">
        <v>35473065</v>
      </c>
      <c r="E6" s="13">
        <v>72057330</v>
      </c>
      <c r="F6" s="13">
        <v>72955142</v>
      </c>
      <c r="G6" s="4" t="s">
        <v>0</v>
      </c>
    </row>
    <row r="7" spans="2:7" ht="15.6" x14ac:dyDescent="0.25">
      <c r="B7" s="9" t="s">
        <v>23</v>
      </c>
      <c r="C7" s="13">
        <v>9841</v>
      </c>
      <c r="D7" s="13">
        <v>19912</v>
      </c>
      <c r="E7" s="13">
        <v>33509</v>
      </c>
      <c r="F7" s="13">
        <v>34504</v>
      </c>
      <c r="G7" s="4" t="s">
        <v>1</v>
      </c>
    </row>
    <row r="8" spans="2:7" ht="15.6" x14ac:dyDescent="0.25">
      <c r="B8" s="9" t="s">
        <v>24</v>
      </c>
      <c r="C8" s="13">
        <v>46884029</v>
      </c>
      <c r="D8" s="13">
        <v>44694238</v>
      </c>
      <c r="E8" s="13">
        <v>52391560</v>
      </c>
      <c r="F8" s="13">
        <v>52391560</v>
      </c>
      <c r="G8" s="4" t="s">
        <v>21</v>
      </c>
    </row>
    <row r="9" spans="2:7" ht="15.6" x14ac:dyDescent="0.25">
      <c r="B9" s="19" t="s">
        <v>120</v>
      </c>
      <c r="C9" s="56">
        <v>103960166.95999999</v>
      </c>
      <c r="D9" s="56">
        <v>121464278.04000001</v>
      </c>
      <c r="E9" s="56">
        <v>106552925.59999999</v>
      </c>
      <c r="F9" s="56">
        <v>103714664.8</v>
      </c>
      <c r="G9" s="32" t="s">
        <v>132</v>
      </c>
    </row>
    <row r="10" spans="2:7" ht="26.4" x14ac:dyDescent="0.25">
      <c r="B10" s="11"/>
      <c r="C10" s="14"/>
      <c r="D10" s="14"/>
      <c r="E10" s="14"/>
      <c r="F10" s="14"/>
      <c r="G10" s="57" t="s">
        <v>198</v>
      </c>
    </row>
    <row r="11" spans="2:7" ht="15.6" x14ac:dyDescent="0.25">
      <c r="C11" s="14"/>
      <c r="D11" s="14"/>
      <c r="E11" s="14"/>
      <c r="F11" s="14"/>
      <c r="G11" s="31"/>
    </row>
    <row r="12" spans="2:7" ht="17.399999999999999" x14ac:dyDescent="0.25">
      <c r="B12" s="39" t="s">
        <v>147</v>
      </c>
      <c r="C12" s="42"/>
      <c r="D12" s="42"/>
      <c r="E12" s="42"/>
      <c r="F12" s="42"/>
      <c r="G12" s="41" t="s">
        <v>133</v>
      </c>
    </row>
    <row r="13" spans="2:7" ht="15.6" x14ac:dyDescent="0.25">
      <c r="B13" s="8" t="s">
        <v>64</v>
      </c>
      <c r="C13" s="55">
        <v>3445863</v>
      </c>
      <c r="D13" s="55">
        <v>9003621</v>
      </c>
      <c r="E13" s="55">
        <v>7169912</v>
      </c>
      <c r="F13" s="55">
        <v>8176054</v>
      </c>
      <c r="G13" s="3" t="s">
        <v>54</v>
      </c>
    </row>
    <row r="14" spans="2:7" ht="15.6" x14ac:dyDescent="0.25">
      <c r="B14" s="9" t="s">
        <v>121</v>
      </c>
      <c r="C14" s="13">
        <v>2315414</v>
      </c>
      <c r="D14" s="13">
        <v>3699286</v>
      </c>
      <c r="E14" s="13">
        <v>4716326</v>
      </c>
      <c r="F14" s="13">
        <v>5455647</v>
      </c>
      <c r="G14" s="4" t="s">
        <v>55</v>
      </c>
    </row>
    <row r="15" spans="2:7" ht="15.6" x14ac:dyDescent="0.25">
      <c r="B15" s="17" t="s">
        <v>168</v>
      </c>
      <c r="C15" s="13">
        <v>0</v>
      </c>
      <c r="D15" s="13">
        <v>0</v>
      </c>
      <c r="E15" s="13">
        <v>0</v>
      </c>
      <c r="F15" s="13">
        <v>0</v>
      </c>
      <c r="G15" s="4" t="s">
        <v>158</v>
      </c>
    </row>
    <row r="16" spans="2:7" ht="15.6" x14ac:dyDescent="0.25">
      <c r="B16" s="17" t="s">
        <v>169</v>
      </c>
      <c r="C16" s="13">
        <v>2343931</v>
      </c>
      <c r="D16" s="13">
        <v>40750</v>
      </c>
      <c r="E16" s="13">
        <v>221535</v>
      </c>
      <c r="F16" s="13">
        <v>9314</v>
      </c>
      <c r="G16" s="4" t="s">
        <v>159</v>
      </c>
    </row>
    <row r="17" spans="2:7" ht="15.6" x14ac:dyDescent="0.25">
      <c r="B17" s="17" t="s">
        <v>170</v>
      </c>
      <c r="C17" s="13">
        <v>7615550</v>
      </c>
      <c r="D17" s="13">
        <v>5203024</v>
      </c>
      <c r="E17" s="13">
        <v>4850798</v>
      </c>
      <c r="F17" s="13">
        <v>3800563</v>
      </c>
      <c r="G17" s="4" t="s">
        <v>160</v>
      </c>
    </row>
    <row r="18" spans="2:7" ht="15.6" x14ac:dyDescent="0.25">
      <c r="B18" s="17" t="s">
        <v>171</v>
      </c>
      <c r="C18" s="13">
        <v>14310500</v>
      </c>
      <c r="D18" s="13">
        <v>13537131</v>
      </c>
      <c r="E18" s="13">
        <v>15227213</v>
      </c>
      <c r="F18" s="13">
        <v>18849905</v>
      </c>
      <c r="G18" s="4" t="s">
        <v>161</v>
      </c>
    </row>
    <row r="19" spans="2:7" ht="15.6" x14ac:dyDescent="0.25">
      <c r="B19" s="17" t="s">
        <v>172</v>
      </c>
      <c r="C19" s="13">
        <v>3022583</v>
      </c>
      <c r="D19" s="13">
        <v>3513047</v>
      </c>
      <c r="E19" s="13">
        <v>3055335</v>
      </c>
      <c r="F19" s="13">
        <v>2235905</v>
      </c>
      <c r="G19" s="4" t="s">
        <v>162</v>
      </c>
    </row>
    <row r="20" spans="2:7" ht="15.6" x14ac:dyDescent="0.25">
      <c r="B20" s="9" t="s">
        <v>65</v>
      </c>
      <c r="C20" s="13">
        <v>45889409</v>
      </c>
      <c r="D20" s="13">
        <v>47096913</v>
      </c>
      <c r="E20" s="13">
        <v>44910642</v>
      </c>
      <c r="F20" s="13">
        <v>48684982</v>
      </c>
      <c r="G20" s="4" t="s">
        <v>56</v>
      </c>
    </row>
    <row r="21" spans="2:7" ht="15.6" x14ac:dyDescent="0.25">
      <c r="B21" s="9" t="s">
        <v>93</v>
      </c>
      <c r="C21" s="13">
        <v>70063921</v>
      </c>
      <c r="D21" s="13">
        <v>68666260</v>
      </c>
      <c r="E21" s="13">
        <v>64092301</v>
      </c>
      <c r="F21" s="13">
        <v>68177855</v>
      </c>
      <c r="G21" s="4" t="s">
        <v>77</v>
      </c>
    </row>
    <row r="22" spans="2:7" ht="15.6" x14ac:dyDescent="0.25">
      <c r="B22" s="9" t="s">
        <v>149</v>
      </c>
      <c r="C22" s="13">
        <v>11816179</v>
      </c>
      <c r="D22" s="13">
        <v>11273510</v>
      </c>
      <c r="E22" s="13">
        <v>13215493</v>
      </c>
      <c r="F22" s="13">
        <v>14115513</v>
      </c>
      <c r="G22" s="4" t="s">
        <v>163</v>
      </c>
    </row>
    <row r="23" spans="2:7" ht="15.6" x14ac:dyDescent="0.25">
      <c r="B23" s="9" t="s">
        <v>173</v>
      </c>
      <c r="C23" s="13">
        <v>292179</v>
      </c>
      <c r="D23" s="13">
        <v>292179</v>
      </c>
      <c r="E23" s="13">
        <v>1336534</v>
      </c>
      <c r="F23" s="13">
        <v>1349937</v>
      </c>
      <c r="G23" s="4" t="s">
        <v>164</v>
      </c>
    </row>
    <row r="24" spans="2:7" ht="15.6" x14ac:dyDescent="0.25">
      <c r="B24" s="9" t="s">
        <v>94</v>
      </c>
      <c r="C24" s="13">
        <v>0</v>
      </c>
      <c r="D24" s="13">
        <v>0</v>
      </c>
      <c r="E24" s="13">
        <v>0</v>
      </c>
      <c r="F24" s="13">
        <v>0</v>
      </c>
      <c r="G24" s="4" t="s">
        <v>78</v>
      </c>
    </row>
    <row r="25" spans="2:7" ht="15.6" x14ac:dyDescent="0.25">
      <c r="B25" s="9" t="s">
        <v>66</v>
      </c>
      <c r="C25" s="13">
        <v>12108358</v>
      </c>
      <c r="D25" s="13">
        <v>11565689</v>
      </c>
      <c r="E25" s="13">
        <v>14552027</v>
      </c>
      <c r="F25" s="13">
        <v>15465450</v>
      </c>
      <c r="G25" s="4" t="s">
        <v>165</v>
      </c>
    </row>
    <row r="26" spans="2:7" ht="15.6" x14ac:dyDescent="0.25">
      <c r="B26" s="9" t="s">
        <v>67</v>
      </c>
      <c r="C26" s="13">
        <v>688627</v>
      </c>
      <c r="D26" s="13">
        <v>1662378</v>
      </c>
      <c r="E26" s="13">
        <v>1295058</v>
      </c>
      <c r="F26" s="13">
        <v>1557956</v>
      </c>
      <c r="G26" s="4" t="s">
        <v>166</v>
      </c>
    </row>
    <row r="27" spans="2:7" ht="15.6" x14ac:dyDescent="0.25">
      <c r="B27" s="19" t="s">
        <v>25</v>
      </c>
      <c r="C27" s="56">
        <v>128750315</v>
      </c>
      <c r="D27" s="56">
        <v>128991240</v>
      </c>
      <c r="E27" s="56">
        <v>124850028</v>
      </c>
      <c r="F27" s="56">
        <v>133886243</v>
      </c>
      <c r="G27" s="32" t="s">
        <v>167</v>
      </c>
    </row>
    <row r="28" spans="2:7" ht="15.6" x14ac:dyDescent="0.25">
      <c r="B28" s="11"/>
      <c r="C28" s="47"/>
      <c r="D28" s="47"/>
      <c r="E28" s="47"/>
      <c r="F28" s="47"/>
    </row>
    <row r="29" spans="2:7" ht="15.6" x14ac:dyDescent="0.25">
      <c r="C29" s="47"/>
      <c r="D29" s="47"/>
      <c r="E29" s="47"/>
      <c r="F29" s="47"/>
    </row>
    <row r="30" spans="2:7" ht="17.399999999999999" x14ac:dyDescent="0.25">
      <c r="B30" s="43" t="s">
        <v>124</v>
      </c>
      <c r="C30" s="48"/>
      <c r="D30" s="48"/>
      <c r="E30" s="48"/>
      <c r="F30" s="48"/>
      <c r="G30" s="44" t="s">
        <v>2</v>
      </c>
    </row>
    <row r="31" spans="2:7" ht="17.399999999999999" x14ac:dyDescent="0.25">
      <c r="B31" s="39" t="s">
        <v>122</v>
      </c>
      <c r="C31" s="48"/>
      <c r="D31" s="48"/>
      <c r="E31" s="48"/>
      <c r="F31" s="48"/>
      <c r="G31" s="41" t="s">
        <v>134</v>
      </c>
    </row>
    <row r="32" spans="2:7" ht="15.6" x14ac:dyDescent="0.25">
      <c r="B32" s="8" t="s">
        <v>95</v>
      </c>
      <c r="C32" s="55">
        <v>3260949</v>
      </c>
      <c r="D32" s="55">
        <v>2569774</v>
      </c>
      <c r="E32" s="55">
        <v>2655690</v>
      </c>
      <c r="F32" s="55">
        <v>3584210</v>
      </c>
      <c r="G32" s="3" t="s">
        <v>141</v>
      </c>
    </row>
    <row r="33" spans="2:7" ht="15.6" x14ac:dyDescent="0.25">
      <c r="B33" s="9" t="s">
        <v>96</v>
      </c>
      <c r="C33" s="13">
        <v>3515062</v>
      </c>
      <c r="D33" s="13">
        <v>3497162</v>
      </c>
      <c r="E33" s="13">
        <v>3673523</v>
      </c>
      <c r="F33" s="13">
        <v>4227335</v>
      </c>
      <c r="G33" s="4" t="s">
        <v>142</v>
      </c>
    </row>
    <row r="34" spans="2:7" ht="15.6" x14ac:dyDescent="0.25">
      <c r="B34" s="9" t="s">
        <v>97</v>
      </c>
      <c r="C34" s="13">
        <v>3630194</v>
      </c>
      <c r="D34" s="13">
        <v>7001509</v>
      </c>
      <c r="E34" s="13">
        <v>6445956</v>
      </c>
      <c r="F34" s="13">
        <v>8579477</v>
      </c>
      <c r="G34" s="4" t="s">
        <v>79</v>
      </c>
    </row>
    <row r="35" spans="2:7" ht="15.6" x14ac:dyDescent="0.25">
      <c r="B35" s="9" t="s">
        <v>98</v>
      </c>
      <c r="C35" s="13">
        <v>973507</v>
      </c>
      <c r="D35" s="13">
        <v>1178814</v>
      </c>
      <c r="E35" s="13">
        <v>478259</v>
      </c>
      <c r="F35" s="13">
        <v>89531</v>
      </c>
      <c r="G35" s="4" t="s">
        <v>80</v>
      </c>
    </row>
    <row r="36" spans="2:7" ht="15.6" x14ac:dyDescent="0.25">
      <c r="B36" s="9" t="s">
        <v>99</v>
      </c>
      <c r="C36" s="13">
        <v>18487155</v>
      </c>
      <c r="D36" s="13">
        <v>17290639</v>
      </c>
      <c r="E36" s="13">
        <v>16671196</v>
      </c>
      <c r="F36" s="13">
        <v>19328608</v>
      </c>
      <c r="G36" s="4" t="s">
        <v>81</v>
      </c>
    </row>
    <row r="37" spans="2:7" ht="15.6" x14ac:dyDescent="0.25">
      <c r="B37" s="9" t="s">
        <v>100</v>
      </c>
      <c r="C37" s="13">
        <v>8002033</v>
      </c>
      <c r="D37" s="13">
        <v>5729083</v>
      </c>
      <c r="E37" s="13">
        <v>2207782</v>
      </c>
      <c r="F37" s="13">
        <v>2864357</v>
      </c>
      <c r="G37" s="4" t="s">
        <v>143</v>
      </c>
    </row>
    <row r="38" spans="2:7" ht="15.6" x14ac:dyDescent="0.25">
      <c r="B38" s="9" t="s">
        <v>103</v>
      </c>
      <c r="C38" s="13">
        <v>0</v>
      </c>
      <c r="D38" s="13">
        <v>0</v>
      </c>
      <c r="E38" s="13">
        <v>0</v>
      </c>
      <c r="F38" s="13">
        <v>0</v>
      </c>
      <c r="G38" s="4" t="s">
        <v>144</v>
      </c>
    </row>
    <row r="39" spans="2:7" ht="15.6" x14ac:dyDescent="0.25">
      <c r="B39" s="9" t="s">
        <v>101</v>
      </c>
      <c r="C39" s="13">
        <v>1131204</v>
      </c>
      <c r="D39" s="13">
        <v>1054424</v>
      </c>
      <c r="E39" s="13">
        <v>1044806</v>
      </c>
      <c r="F39" s="13">
        <v>1130756</v>
      </c>
      <c r="G39" s="4" t="s">
        <v>82</v>
      </c>
    </row>
    <row r="40" spans="2:7" ht="15.6" x14ac:dyDescent="0.25">
      <c r="B40" s="18" t="s">
        <v>102</v>
      </c>
      <c r="C40" s="56">
        <v>27620392</v>
      </c>
      <c r="D40" s="56">
        <v>24074146</v>
      </c>
      <c r="E40" s="56">
        <v>19923784</v>
      </c>
      <c r="F40" s="56">
        <v>23323721</v>
      </c>
      <c r="G40" s="33" t="s">
        <v>115</v>
      </c>
    </row>
    <row r="41" spans="2:7" ht="15.6" x14ac:dyDescent="0.25">
      <c r="B41" s="15"/>
      <c r="C41" s="49"/>
      <c r="D41" s="49"/>
      <c r="E41" s="49"/>
      <c r="F41" s="49"/>
      <c r="G41" s="34"/>
    </row>
    <row r="42" spans="2:7" ht="17.399999999999999" x14ac:dyDescent="0.25">
      <c r="B42" s="39" t="s">
        <v>53</v>
      </c>
      <c r="C42" s="48"/>
      <c r="D42" s="48"/>
      <c r="E42" s="48"/>
      <c r="F42" s="48"/>
      <c r="G42" s="41" t="s">
        <v>135</v>
      </c>
    </row>
    <row r="43" spans="2:7" ht="15.6" x14ac:dyDescent="0.25">
      <c r="B43" s="8" t="s">
        <v>26</v>
      </c>
      <c r="C43" s="55">
        <v>46884029</v>
      </c>
      <c r="D43" s="55">
        <v>44905246</v>
      </c>
      <c r="E43" s="55">
        <v>52391560</v>
      </c>
      <c r="F43" s="55">
        <v>52391560</v>
      </c>
      <c r="G43" s="3" t="s">
        <v>3</v>
      </c>
    </row>
    <row r="44" spans="2:7" ht="15.6" x14ac:dyDescent="0.25">
      <c r="B44" s="9" t="s">
        <v>27</v>
      </c>
      <c r="C44" s="13">
        <v>46884029</v>
      </c>
      <c r="D44" s="13">
        <v>44694238</v>
      </c>
      <c r="E44" s="13">
        <v>52391560</v>
      </c>
      <c r="F44" s="13">
        <v>52391560</v>
      </c>
      <c r="G44" s="4" t="s">
        <v>4</v>
      </c>
    </row>
    <row r="45" spans="2:7" ht="15.6" x14ac:dyDescent="0.25">
      <c r="B45" s="9" t="s">
        <v>123</v>
      </c>
      <c r="C45" s="13">
        <v>46884029</v>
      </c>
      <c r="D45" s="13">
        <v>44694238</v>
      </c>
      <c r="E45" s="13">
        <v>52391560</v>
      </c>
      <c r="F45" s="13">
        <v>52391560</v>
      </c>
      <c r="G45" s="4" t="s">
        <v>5</v>
      </c>
    </row>
    <row r="46" spans="2:7" ht="15.6" x14ac:dyDescent="0.25">
      <c r="B46" s="9" t="s">
        <v>68</v>
      </c>
      <c r="C46" s="13">
        <v>17364491</v>
      </c>
      <c r="D46" s="13">
        <v>17363425</v>
      </c>
      <c r="E46" s="13">
        <v>17461425</v>
      </c>
      <c r="F46" s="13">
        <v>16599771</v>
      </c>
      <c r="G46" s="4" t="s">
        <v>57</v>
      </c>
    </row>
    <row r="47" spans="2:7" ht="15.6" x14ac:dyDescent="0.25">
      <c r="B47" s="9" t="s">
        <v>28</v>
      </c>
      <c r="C47" s="13">
        <v>10162799</v>
      </c>
      <c r="D47" s="13">
        <v>10162799</v>
      </c>
      <c r="E47" s="13">
        <v>10162789</v>
      </c>
      <c r="F47" s="13">
        <v>10287674</v>
      </c>
      <c r="G47" s="4" t="s">
        <v>6</v>
      </c>
    </row>
    <row r="48" spans="2:7" ht="15.6" x14ac:dyDescent="0.25">
      <c r="B48" s="9" t="s">
        <v>29</v>
      </c>
      <c r="C48" s="13">
        <v>9333000</v>
      </c>
      <c r="D48" s="13">
        <v>9333000</v>
      </c>
      <c r="E48" s="13">
        <v>9183000</v>
      </c>
      <c r="F48" s="13">
        <v>9033000</v>
      </c>
      <c r="G48" s="4" t="s">
        <v>7</v>
      </c>
    </row>
    <row r="49" spans="2:7" ht="15.6" x14ac:dyDescent="0.25">
      <c r="B49" s="9" t="s">
        <v>30</v>
      </c>
      <c r="C49" s="13">
        <v>57208</v>
      </c>
      <c r="D49" s="13">
        <v>57208</v>
      </c>
      <c r="E49" s="13">
        <v>57208</v>
      </c>
      <c r="F49" s="13">
        <v>57208</v>
      </c>
      <c r="G49" s="4" t="s">
        <v>145</v>
      </c>
    </row>
    <row r="50" spans="2:7" ht="15.6" x14ac:dyDescent="0.25">
      <c r="B50" s="9" t="s">
        <v>31</v>
      </c>
      <c r="C50" s="13">
        <v>0</v>
      </c>
      <c r="D50" s="13">
        <v>0</v>
      </c>
      <c r="E50" s="13">
        <v>1802415</v>
      </c>
      <c r="F50" s="13">
        <v>1802415</v>
      </c>
      <c r="G50" s="4" t="s">
        <v>8</v>
      </c>
    </row>
    <row r="51" spans="2:7" ht="15.6" x14ac:dyDescent="0.25">
      <c r="B51" s="9" t="s">
        <v>32</v>
      </c>
      <c r="C51" s="13">
        <v>0</v>
      </c>
      <c r="D51" s="13">
        <v>0</v>
      </c>
      <c r="E51" s="13">
        <v>0</v>
      </c>
      <c r="F51" s="13">
        <v>0</v>
      </c>
      <c r="G51" s="4" t="s">
        <v>9</v>
      </c>
    </row>
    <row r="52" spans="2:7" ht="15.6" x14ac:dyDescent="0.25">
      <c r="B52" s="9" t="s">
        <v>190</v>
      </c>
      <c r="C52" s="13">
        <v>3375000</v>
      </c>
      <c r="D52" s="13">
        <v>4728899</v>
      </c>
      <c r="E52" s="13">
        <v>4269156</v>
      </c>
      <c r="F52" s="13">
        <v>4424903</v>
      </c>
      <c r="G52" s="4" t="s">
        <v>193</v>
      </c>
    </row>
    <row r="53" spans="2:7" ht="15.6" x14ac:dyDescent="0.25">
      <c r="B53" s="9" t="s">
        <v>191</v>
      </c>
      <c r="C53" s="13">
        <v>0</v>
      </c>
      <c r="D53" s="13">
        <v>0</v>
      </c>
      <c r="E53" s="13">
        <v>0</v>
      </c>
      <c r="F53" s="13">
        <v>0</v>
      </c>
      <c r="G53" s="4" t="s">
        <v>194</v>
      </c>
    </row>
    <row r="54" spans="2:7" ht="15.6" x14ac:dyDescent="0.25">
      <c r="B54" s="9" t="s">
        <v>33</v>
      </c>
      <c r="C54" s="13">
        <v>6265790</v>
      </c>
      <c r="D54" s="13">
        <v>7906463</v>
      </c>
      <c r="E54" s="13">
        <v>8735013</v>
      </c>
      <c r="F54" s="13">
        <v>12103995</v>
      </c>
      <c r="G54" s="4" t="s">
        <v>195</v>
      </c>
    </row>
    <row r="55" spans="2:7" ht="15.6" x14ac:dyDescent="0.25">
      <c r="B55" s="9" t="s">
        <v>35</v>
      </c>
      <c r="C55" s="13">
        <v>2470924</v>
      </c>
      <c r="D55" s="13">
        <v>5552661</v>
      </c>
      <c r="E55" s="13">
        <v>-588015</v>
      </c>
      <c r="F55" s="13">
        <v>2521081</v>
      </c>
      <c r="G55" s="4" t="s">
        <v>146</v>
      </c>
    </row>
    <row r="56" spans="2:7" ht="15.6" x14ac:dyDescent="0.25">
      <c r="B56" s="9" t="s">
        <v>34</v>
      </c>
      <c r="C56" s="13">
        <v>95913241</v>
      </c>
      <c r="D56" s="13">
        <v>99798693</v>
      </c>
      <c r="E56" s="13">
        <v>99869721</v>
      </c>
      <c r="F56" s="13">
        <v>105616777</v>
      </c>
      <c r="G56" s="4" t="s">
        <v>11</v>
      </c>
    </row>
    <row r="57" spans="2:7" ht="15.6" x14ac:dyDescent="0.25">
      <c r="B57" s="37" t="s">
        <v>192</v>
      </c>
      <c r="C57" s="13">
        <v>5216682</v>
      </c>
      <c r="D57" s="13">
        <v>5118401</v>
      </c>
      <c r="E57" s="13">
        <v>5056523</v>
      </c>
      <c r="F57" s="13">
        <v>4945745</v>
      </c>
      <c r="G57" s="38" t="s">
        <v>196</v>
      </c>
    </row>
    <row r="58" spans="2:7" ht="15.6" x14ac:dyDescent="0.25">
      <c r="B58" s="10" t="s">
        <v>69</v>
      </c>
      <c r="C58" s="56">
        <v>128750315</v>
      </c>
      <c r="D58" s="56">
        <v>128991240</v>
      </c>
      <c r="E58" s="56">
        <v>124850028</v>
      </c>
      <c r="F58" s="56">
        <v>133886243</v>
      </c>
      <c r="G58" s="5" t="s">
        <v>10</v>
      </c>
    </row>
    <row r="59" spans="2:7" ht="15.6" x14ac:dyDescent="0.25">
      <c r="B59" s="11"/>
      <c r="C59" s="47"/>
      <c r="D59" s="47"/>
      <c r="E59" s="47"/>
      <c r="F59" s="47"/>
      <c r="G59" s="31"/>
    </row>
    <row r="60" spans="2:7" ht="15.6" x14ac:dyDescent="0.25">
      <c r="B60" s="11"/>
      <c r="C60" s="47"/>
      <c r="D60" s="47"/>
      <c r="E60" s="47"/>
      <c r="F60" s="47"/>
      <c r="G60" s="31"/>
    </row>
    <row r="61" spans="2:7" ht="17.399999999999999" x14ac:dyDescent="0.25">
      <c r="B61" s="39" t="s">
        <v>36</v>
      </c>
      <c r="C61" s="48"/>
      <c r="D61" s="48"/>
      <c r="E61" s="48"/>
      <c r="F61" s="48"/>
      <c r="G61" s="41" t="s">
        <v>12</v>
      </c>
    </row>
    <row r="62" spans="2:7" ht="15.6" x14ac:dyDescent="0.25">
      <c r="B62" s="8" t="s">
        <v>104</v>
      </c>
      <c r="C62" s="55">
        <v>23762959</v>
      </c>
      <c r="D62" s="55">
        <v>25426018</v>
      </c>
      <c r="E62" s="55">
        <v>32147957</v>
      </c>
      <c r="F62" s="55">
        <v>38213006</v>
      </c>
      <c r="G62" s="3" t="s">
        <v>83</v>
      </c>
    </row>
    <row r="63" spans="2:7" ht="15.6" x14ac:dyDescent="0.25">
      <c r="B63" s="9" t="s">
        <v>105</v>
      </c>
      <c r="C63" s="13">
        <v>19095280</v>
      </c>
      <c r="D63" s="13">
        <v>20434004</v>
      </c>
      <c r="E63" s="13">
        <v>25574323</v>
      </c>
      <c r="F63" s="13">
        <v>30044014</v>
      </c>
      <c r="G63" s="4" t="s">
        <v>84</v>
      </c>
    </row>
    <row r="64" spans="2:7" ht="15.6" x14ac:dyDescent="0.25">
      <c r="B64" s="9" t="s">
        <v>125</v>
      </c>
      <c r="C64" s="13">
        <v>4667679</v>
      </c>
      <c r="D64" s="13">
        <v>4992014</v>
      </c>
      <c r="E64" s="13">
        <v>6573634</v>
      </c>
      <c r="F64" s="13">
        <v>8168992</v>
      </c>
      <c r="G64" s="4" t="s">
        <v>85</v>
      </c>
    </row>
    <row r="65" spans="2:7" ht="15.6" x14ac:dyDescent="0.25">
      <c r="B65" s="9" t="s">
        <v>106</v>
      </c>
      <c r="C65" s="13">
        <v>3646104</v>
      </c>
      <c r="D65" s="13">
        <v>3873484</v>
      </c>
      <c r="E65" s="13">
        <v>3746898</v>
      </c>
      <c r="F65" s="13">
        <v>3431343</v>
      </c>
      <c r="G65" s="4" t="s">
        <v>86</v>
      </c>
    </row>
    <row r="66" spans="2:7" ht="15.6" x14ac:dyDescent="0.25">
      <c r="B66" s="9" t="s">
        <v>107</v>
      </c>
      <c r="C66" s="13">
        <v>1152515</v>
      </c>
      <c r="D66" s="13">
        <v>934968</v>
      </c>
      <c r="E66" s="13">
        <v>1477329</v>
      </c>
      <c r="F66" s="13">
        <v>1585639</v>
      </c>
      <c r="G66" s="4" t="s">
        <v>87</v>
      </c>
    </row>
    <row r="67" spans="2:7" ht="15.6" x14ac:dyDescent="0.25">
      <c r="B67" s="9" t="s">
        <v>108</v>
      </c>
      <c r="C67" s="13">
        <v>1545371</v>
      </c>
      <c r="D67" s="13">
        <v>1293565</v>
      </c>
      <c r="E67" s="13">
        <v>1437306</v>
      </c>
      <c r="F67" s="13">
        <v>1457761</v>
      </c>
      <c r="G67" s="4" t="s">
        <v>88</v>
      </c>
    </row>
    <row r="68" spans="2:7" ht="15.6" x14ac:dyDescent="0.25">
      <c r="B68" s="9" t="s">
        <v>109</v>
      </c>
      <c r="C68" s="13">
        <v>357211</v>
      </c>
      <c r="D68" s="13">
        <v>184540</v>
      </c>
      <c r="E68" s="13">
        <v>1599295</v>
      </c>
      <c r="F68" s="13">
        <v>1306557</v>
      </c>
      <c r="G68" s="4" t="s">
        <v>89</v>
      </c>
    </row>
    <row r="69" spans="2:7" ht="15.6" x14ac:dyDescent="0.25">
      <c r="B69" s="9" t="s">
        <v>110</v>
      </c>
      <c r="C69" s="13">
        <v>-488151</v>
      </c>
      <c r="D69" s="13">
        <v>-978</v>
      </c>
      <c r="E69" s="13">
        <v>-249888</v>
      </c>
      <c r="F69" s="13">
        <v>1845453</v>
      </c>
      <c r="G69" s="4" t="s">
        <v>90</v>
      </c>
    </row>
    <row r="70" spans="2:7" ht="15.6" x14ac:dyDescent="0.25">
      <c r="B70" s="9" t="s">
        <v>111</v>
      </c>
      <c r="C70" s="13">
        <v>4166252</v>
      </c>
      <c r="D70" s="13">
        <v>5707247</v>
      </c>
      <c r="E70" s="13">
        <v>4443962</v>
      </c>
      <c r="F70" s="13">
        <v>4659072</v>
      </c>
      <c r="G70" s="4" t="s">
        <v>58</v>
      </c>
    </row>
    <row r="71" spans="2:7" ht="15.6" x14ac:dyDescent="0.25">
      <c r="B71" s="9" t="s">
        <v>112</v>
      </c>
      <c r="C71" s="13">
        <v>1667113</v>
      </c>
      <c r="D71" s="13">
        <v>1392297</v>
      </c>
      <c r="E71" s="13">
        <v>170216</v>
      </c>
      <c r="F71" s="13">
        <v>819039</v>
      </c>
      <c r="G71" s="4" t="s">
        <v>59</v>
      </c>
    </row>
    <row r="72" spans="2:7" ht="15.6" x14ac:dyDescent="0.25">
      <c r="B72" s="9" t="s">
        <v>118</v>
      </c>
      <c r="C72" s="13">
        <v>2010988</v>
      </c>
      <c r="D72" s="13">
        <v>4313972</v>
      </c>
      <c r="E72" s="13">
        <v>4023858</v>
      </c>
      <c r="F72" s="13">
        <v>5685486</v>
      </c>
      <c r="G72" s="4" t="s">
        <v>91</v>
      </c>
    </row>
    <row r="73" spans="2:7" ht="15.6" x14ac:dyDescent="0.25">
      <c r="B73" s="9" t="s">
        <v>113</v>
      </c>
      <c r="C73" s="13">
        <v>716494</v>
      </c>
      <c r="D73" s="13">
        <v>617184</v>
      </c>
      <c r="E73" s="13">
        <v>701614</v>
      </c>
      <c r="F73" s="13">
        <v>820274</v>
      </c>
      <c r="G73" s="4" t="s">
        <v>92</v>
      </c>
    </row>
    <row r="74" spans="2:7" ht="15.6" x14ac:dyDescent="0.25">
      <c r="B74" s="9" t="s">
        <v>178</v>
      </c>
      <c r="C74" s="13">
        <v>1294494</v>
      </c>
      <c r="D74" s="13">
        <v>3696788</v>
      </c>
      <c r="E74" s="13">
        <v>3322244</v>
      </c>
      <c r="F74" s="13">
        <v>4865212</v>
      </c>
      <c r="G74" s="45" t="s">
        <v>187</v>
      </c>
    </row>
    <row r="75" spans="2:7" ht="15.6" x14ac:dyDescent="0.25">
      <c r="B75" s="9" t="s">
        <v>148</v>
      </c>
      <c r="C75" s="13">
        <v>431861</v>
      </c>
      <c r="D75" s="13">
        <v>463433</v>
      </c>
      <c r="E75" s="13">
        <v>531304</v>
      </c>
      <c r="F75" s="13">
        <v>534817</v>
      </c>
      <c r="G75" s="45" t="s">
        <v>179</v>
      </c>
    </row>
    <row r="76" spans="2:7" ht="15.6" x14ac:dyDescent="0.25">
      <c r="B76" s="9" t="s">
        <v>180</v>
      </c>
      <c r="C76" s="13">
        <v>0</v>
      </c>
      <c r="D76" s="13">
        <v>0</v>
      </c>
      <c r="E76" s="13">
        <v>0</v>
      </c>
      <c r="F76" s="13">
        <v>0</v>
      </c>
      <c r="G76" s="45" t="s">
        <v>181</v>
      </c>
    </row>
    <row r="77" spans="2:7" ht="15.6" x14ac:dyDescent="0.25">
      <c r="B77" s="9" t="s">
        <v>182</v>
      </c>
      <c r="C77" s="13">
        <v>0</v>
      </c>
      <c r="D77" s="13">
        <v>0</v>
      </c>
      <c r="E77" s="13">
        <v>0</v>
      </c>
      <c r="F77" s="13">
        <v>0</v>
      </c>
      <c r="G77" s="45" t="s">
        <v>126</v>
      </c>
    </row>
    <row r="78" spans="2:7" ht="15.6" x14ac:dyDescent="0.25">
      <c r="B78" s="9" t="s">
        <v>183</v>
      </c>
      <c r="C78" s="13">
        <v>0</v>
      </c>
      <c r="D78" s="13">
        <v>35000</v>
      </c>
      <c r="E78" s="13">
        <v>18200</v>
      </c>
      <c r="F78" s="13">
        <v>0</v>
      </c>
      <c r="G78" s="45" t="s">
        <v>184</v>
      </c>
    </row>
    <row r="79" spans="2:7" ht="15.6" x14ac:dyDescent="0.25">
      <c r="B79" s="9" t="s">
        <v>175</v>
      </c>
      <c r="C79" s="13">
        <v>862633</v>
      </c>
      <c r="D79" s="13">
        <v>3198355</v>
      </c>
      <c r="E79" s="13">
        <v>2772740</v>
      </c>
      <c r="F79" s="13">
        <v>4330395</v>
      </c>
      <c r="G79" s="45" t="s">
        <v>174</v>
      </c>
    </row>
    <row r="80" spans="2:7" ht="15.6" x14ac:dyDescent="0.25">
      <c r="B80" s="9" t="s">
        <v>192</v>
      </c>
      <c r="C80" s="13">
        <v>572645</v>
      </c>
      <c r="D80" s="13">
        <v>575362</v>
      </c>
      <c r="E80" s="13">
        <v>702620</v>
      </c>
      <c r="F80" s="13">
        <v>641596</v>
      </c>
      <c r="G80" s="45" t="s">
        <v>196</v>
      </c>
    </row>
    <row r="81" spans="2:7" ht="15.6" x14ac:dyDescent="0.25">
      <c r="B81" s="10" t="s">
        <v>185</v>
      </c>
      <c r="C81" s="56">
        <v>289988</v>
      </c>
      <c r="D81" s="56">
        <v>2622993</v>
      </c>
      <c r="E81" s="56">
        <v>2070120</v>
      </c>
      <c r="F81" s="56">
        <v>3688799</v>
      </c>
      <c r="G81" s="46" t="s">
        <v>186</v>
      </c>
    </row>
    <row r="82" spans="2:7" ht="15.6" x14ac:dyDescent="0.25">
      <c r="B82" s="11"/>
      <c r="C82" s="47"/>
      <c r="D82" s="47"/>
      <c r="E82" s="47"/>
      <c r="F82" s="47"/>
      <c r="G82" s="31"/>
    </row>
    <row r="83" spans="2:7" ht="15.6" x14ac:dyDescent="0.25">
      <c r="B83" s="11"/>
      <c r="C83" s="47"/>
      <c r="D83" s="47"/>
      <c r="E83" s="47"/>
      <c r="F83" s="47"/>
      <c r="G83" s="31"/>
    </row>
    <row r="84" spans="2:7" ht="17.399999999999999" x14ac:dyDescent="0.25">
      <c r="B84" s="39" t="s">
        <v>37</v>
      </c>
      <c r="C84" s="50"/>
      <c r="D84" s="50"/>
      <c r="E84" s="50"/>
      <c r="F84" s="50"/>
      <c r="G84" s="41" t="s">
        <v>17</v>
      </c>
    </row>
    <row r="85" spans="2:7" ht="15.6" x14ac:dyDescent="0.25">
      <c r="B85" s="8" t="s">
        <v>38</v>
      </c>
      <c r="C85" s="55">
        <v>4473399</v>
      </c>
      <c r="D85" s="55">
        <v>2087630</v>
      </c>
      <c r="E85" s="55">
        <v>3901593</v>
      </c>
      <c r="F85" s="55">
        <v>2693416</v>
      </c>
      <c r="G85" s="3" t="s">
        <v>13</v>
      </c>
    </row>
    <row r="86" spans="2:7" ht="15.6" x14ac:dyDescent="0.25">
      <c r="B86" s="9" t="s">
        <v>39</v>
      </c>
      <c r="C86" s="13">
        <v>-227091</v>
      </c>
      <c r="D86" s="13">
        <v>-1413612</v>
      </c>
      <c r="E86" s="13">
        <v>3816671</v>
      </c>
      <c r="F86" s="13">
        <v>4575797</v>
      </c>
      <c r="G86" s="4" t="s">
        <v>14</v>
      </c>
    </row>
    <row r="87" spans="2:7" ht="15.6" x14ac:dyDescent="0.25">
      <c r="B87" s="9" t="s">
        <v>40</v>
      </c>
      <c r="C87" s="13">
        <v>-2069115</v>
      </c>
      <c r="D87" s="13">
        <v>-2169721</v>
      </c>
      <c r="E87" s="13">
        <v>3509709</v>
      </c>
      <c r="F87" s="13">
        <v>1454283</v>
      </c>
      <c r="G87" s="4" t="s">
        <v>15</v>
      </c>
    </row>
    <row r="88" spans="2:7" ht="15.6" x14ac:dyDescent="0.25">
      <c r="B88" s="9" t="s">
        <v>41</v>
      </c>
      <c r="C88" s="13">
        <v>-3899780</v>
      </c>
      <c r="D88" s="13">
        <v>5969102</v>
      </c>
      <c r="E88" s="13">
        <v>-9016312</v>
      </c>
      <c r="F88" s="13">
        <v>-4821903</v>
      </c>
      <c r="G88" s="4" t="s">
        <v>16</v>
      </c>
    </row>
    <row r="89" spans="2:7" ht="15.6" x14ac:dyDescent="0.25">
      <c r="B89" s="19" t="s">
        <v>43</v>
      </c>
      <c r="C89" s="56">
        <v>-1722587</v>
      </c>
      <c r="D89" s="56">
        <v>4473399</v>
      </c>
      <c r="E89" s="56">
        <v>2211661</v>
      </c>
      <c r="F89" s="56">
        <v>3901593</v>
      </c>
      <c r="G89" s="32" t="s">
        <v>116</v>
      </c>
    </row>
    <row r="90" spans="2:7" ht="15.6" x14ac:dyDescent="0.25">
      <c r="B90" s="11"/>
      <c r="C90" s="14"/>
      <c r="D90" s="14"/>
      <c r="E90" s="14"/>
      <c r="F90" s="14"/>
      <c r="G90" s="31"/>
    </row>
    <row r="91" spans="2:7" ht="15.6" x14ac:dyDescent="0.25">
      <c r="B91" s="11"/>
      <c r="C91" s="14"/>
      <c r="D91" s="14"/>
      <c r="E91" s="14"/>
      <c r="F91" s="14"/>
      <c r="G91" s="31"/>
    </row>
    <row r="92" spans="2:7" ht="17.399999999999999" x14ac:dyDescent="0.25">
      <c r="B92" s="39" t="s">
        <v>42</v>
      </c>
      <c r="C92" s="40"/>
      <c r="D92" s="40"/>
      <c r="E92" s="40"/>
      <c r="F92" s="40"/>
      <c r="G92" s="41" t="s">
        <v>18</v>
      </c>
    </row>
    <row r="93" spans="2:7" ht="15.6" x14ac:dyDescent="0.25">
      <c r="B93" s="8" t="s">
        <v>44</v>
      </c>
      <c r="C93" s="20">
        <f>+C6*100/C8</f>
        <v>45.170576103858309</v>
      </c>
      <c r="D93" s="20">
        <f>+D6*100/D8</f>
        <v>79.36831812637682</v>
      </c>
      <c r="E93" s="20">
        <f>+E6*100/E8</f>
        <v>137.5361413174183</v>
      </c>
      <c r="F93" s="20">
        <f>+F6*100/F8</f>
        <v>139.24979901342888</v>
      </c>
      <c r="G93" s="3" t="s">
        <v>19</v>
      </c>
    </row>
    <row r="94" spans="2:7" ht="15.6" x14ac:dyDescent="0.25">
      <c r="B94" s="9" t="s">
        <v>45</v>
      </c>
      <c r="C94" s="12">
        <f>+C81/C8</f>
        <v>6.1852192779763022E-3</v>
      </c>
      <c r="D94" s="12">
        <f>+D81/D8</f>
        <v>5.8687497927585208E-2</v>
      </c>
      <c r="E94" s="12">
        <f>+E81/E8</f>
        <v>3.9512471092672176E-2</v>
      </c>
      <c r="F94" s="12">
        <f>+F81/F8</f>
        <v>7.0408268049281214E-2</v>
      </c>
      <c r="G94" s="4" t="s">
        <v>20</v>
      </c>
    </row>
    <row r="95" spans="2:7" ht="15.6" x14ac:dyDescent="0.25">
      <c r="B95" s="9" t="s">
        <v>46</v>
      </c>
      <c r="C95" s="12">
        <f>+C52/C8</f>
        <v>7.1986134126826001E-2</v>
      </c>
      <c r="D95" s="12">
        <f>+D52/D8</f>
        <v>0.10580556267678173</v>
      </c>
      <c r="E95" s="12">
        <f>+E52/E8</f>
        <v>8.1485567522707858E-2</v>
      </c>
      <c r="F95" s="12">
        <f>+F52/F8</f>
        <v>8.4458317332028285E-2</v>
      </c>
      <c r="G95" s="4" t="s">
        <v>150</v>
      </c>
    </row>
    <row r="96" spans="2:7" ht="15.6" x14ac:dyDescent="0.25">
      <c r="B96" s="9" t="s">
        <v>47</v>
      </c>
      <c r="C96" s="12">
        <f>+C56/C8</f>
        <v>2.0457550907154332</v>
      </c>
      <c r="D96" s="12">
        <f>+D56/D8</f>
        <v>2.2329207850014132</v>
      </c>
      <c r="E96" s="12">
        <f>+E56/E8</f>
        <v>1.9062177381242322</v>
      </c>
      <c r="F96" s="12">
        <f>+F56/F8</f>
        <v>2.0159120476656929</v>
      </c>
      <c r="G96" s="4" t="s">
        <v>151</v>
      </c>
    </row>
    <row r="97" spans="2:7" ht="15.6" x14ac:dyDescent="0.25">
      <c r="B97" s="9" t="s">
        <v>48</v>
      </c>
      <c r="C97" s="12">
        <f>+C9/C81</f>
        <v>358.4981687518104</v>
      </c>
      <c r="D97" s="12">
        <f>+D9/D81</f>
        <v>46.307511320083584</v>
      </c>
      <c r="E97" s="12">
        <f>+E9/E81</f>
        <v>51.471859409116377</v>
      </c>
      <c r="F97" s="12">
        <f>+F9/F81</f>
        <v>28.116106299096263</v>
      </c>
      <c r="G97" s="4" t="s">
        <v>136</v>
      </c>
    </row>
    <row r="98" spans="2:7" ht="15.6" x14ac:dyDescent="0.25">
      <c r="B98" s="9" t="s">
        <v>49</v>
      </c>
      <c r="C98" s="12">
        <f>+C52*100/C9</f>
        <v>3.2464357250393552</v>
      </c>
      <c r="D98" s="12">
        <f>+D52*100/D9</f>
        <v>3.8932425864686757</v>
      </c>
      <c r="E98" s="12">
        <f>+E52*100/E9</f>
        <v>4.0066060842162372</v>
      </c>
      <c r="F98" s="12">
        <f>+F52*100/F9</f>
        <v>4.2664198052732845</v>
      </c>
      <c r="G98" s="4" t="s">
        <v>137</v>
      </c>
    </row>
    <row r="99" spans="2:7" ht="15.6" x14ac:dyDescent="0.25">
      <c r="B99" s="9" t="s">
        <v>50</v>
      </c>
      <c r="C99" s="12">
        <f>+C52*100/C81</f>
        <v>1163.8412623970646</v>
      </c>
      <c r="D99" s="12">
        <f>+D52*100/D81</f>
        <v>180.2863751447297</v>
      </c>
      <c r="E99" s="12">
        <f>+E52*100/E81</f>
        <v>206.22746507448844</v>
      </c>
      <c r="F99" s="12">
        <f>+F52*100/F81</f>
        <v>119.95511276163326</v>
      </c>
      <c r="G99" s="4" t="s">
        <v>138</v>
      </c>
    </row>
    <row r="100" spans="2:7" ht="15.6" x14ac:dyDescent="0.25">
      <c r="B100" s="10" t="s">
        <v>51</v>
      </c>
      <c r="C100" s="21">
        <f>+C9/C56</f>
        <v>1.0838979673307045</v>
      </c>
      <c r="D100" s="21">
        <f>+D9/D56</f>
        <v>1.2170928735509592</v>
      </c>
      <c r="E100" s="21">
        <f>+E9/E56</f>
        <v>1.0669192277006561</v>
      </c>
      <c r="F100" s="21">
        <f>+F9/F56</f>
        <v>0.98199043509915096</v>
      </c>
      <c r="G100" s="5" t="s">
        <v>152</v>
      </c>
    </row>
    <row r="101" spans="2:7" ht="15.6" x14ac:dyDescent="0.25">
      <c r="B101" s="22"/>
      <c r="C101" s="23"/>
      <c r="D101" s="23"/>
      <c r="E101" s="23"/>
      <c r="F101" s="23"/>
      <c r="G101" s="35"/>
    </row>
    <row r="102" spans="2:7" ht="15.6" x14ac:dyDescent="0.25">
      <c r="B102" s="24" t="s">
        <v>70</v>
      </c>
      <c r="C102" s="28">
        <f>+C64*100/C62</f>
        <v>19.642667396766537</v>
      </c>
      <c r="D102" s="28">
        <f>+D64*100/D62</f>
        <v>19.633487241297477</v>
      </c>
      <c r="E102" s="28">
        <f>+E64*100/E62</f>
        <v>20.448061442909108</v>
      </c>
      <c r="F102" s="28">
        <f>+F64*100/F62</f>
        <v>21.377517382432568</v>
      </c>
      <c r="G102" s="3" t="s">
        <v>117</v>
      </c>
    </row>
    <row r="103" spans="2:7" ht="15.6" x14ac:dyDescent="0.25">
      <c r="B103" s="9" t="s">
        <v>71</v>
      </c>
      <c r="C103" s="29">
        <f>+C72*100/C62</f>
        <v>8.462700289134867</v>
      </c>
      <c r="D103" s="29">
        <f>+D72*100/D62</f>
        <v>16.966762156779719</v>
      </c>
      <c r="E103" s="29">
        <f>+E72*100/E62</f>
        <v>12.516683408528884</v>
      </c>
      <c r="F103" s="29">
        <f>+F72*100/F62</f>
        <v>14.878405535539391</v>
      </c>
      <c r="G103" s="4" t="s">
        <v>139</v>
      </c>
    </row>
    <row r="104" spans="2:7" ht="15.6" x14ac:dyDescent="0.25">
      <c r="B104" s="9" t="s">
        <v>72</v>
      </c>
      <c r="C104" s="29">
        <f>+C79*100/C62</f>
        <v>3.6301581802165295</v>
      </c>
      <c r="D104" s="29">
        <f>+D79*100/D62</f>
        <v>12.57906369766591</v>
      </c>
      <c r="E104" s="29">
        <f>+E79*100/E62</f>
        <v>8.6249337710635849</v>
      </c>
      <c r="F104" s="29">
        <f>+F79*100/F62</f>
        <v>11.332254259191229</v>
      </c>
      <c r="G104" s="4" t="s">
        <v>140</v>
      </c>
    </row>
    <row r="105" spans="2:7" ht="15.6" x14ac:dyDescent="0.25">
      <c r="B105" s="9" t="s">
        <v>127</v>
      </c>
      <c r="C105" s="29">
        <f>C79*100/C27</f>
        <v>0.67000457435774041</v>
      </c>
      <c r="D105" s="29">
        <f>D79*100/D27</f>
        <v>2.4795133374948564</v>
      </c>
      <c r="E105" s="29">
        <f t="shared" ref="E105:F105" si="0">E79*100/E27</f>
        <v>2.2208565303645749</v>
      </c>
      <c r="F105" s="29">
        <f t="shared" si="0"/>
        <v>3.2343838343421139</v>
      </c>
      <c r="G105" s="4" t="s">
        <v>60</v>
      </c>
    </row>
    <row r="106" spans="2:7" ht="15.6" x14ac:dyDescent="0.25">
      <c r="B106" s="10" t="s">
        <v>128</v>
      </c>
      <c r="C106" s="27">
        <f>+C81*100/C56</f>
        <v>0.30234407364046845</v>
      </c>
      <c r="D106" s="27">
        <f>+D81*100/D56</f>
        <v>2.6282839195098475</v>
      </c>
      <c r="E106" s="27">
        <f t="shared" ref="E106:F106" si="1">+E81*100/E56</f>
        <v>2.0728204497537348</v>
      </c>
      <c r="F106" s="27">
        <f t="shared" si="1"/>
        <v>3.4926259868732785</v>
      </c>
      <c r="G106" s="5" t="s">
        <v>61</v>
      </c>
    </row>
    <row r="107" spans="2:7" ht="15.6" x14ac:dyDescent="0.25">
      <c r="B107" s="22"/>
      <c r="C107" s="25"/>
      <c r="D107" s="25"/>
      <c r="E107" s="25"/>
      <c r="F107" s="25"/>
      <c r="G107" s="36"/>
    </row>
    <row r="108" spans="2:7" ht="15.6" x14ac:dyDescent="0.25">
      <c r="B108" s="8" t="s">
        <v>73</v>
      </c>
      <c r="C108" s="20">
        <f>+C40*100/C27</f>
        <v>21.452679164318937</v>
      </c>
      <c r="D108" s="20">
        <f>+D40*100/D27</f>
        <v>18.663396056972552</v>
      </c>
      <c r="E108" s="20">
        <f>+E40*100/E27</f>
        <v>15.958173433489337</v>
      </c>
      <c r="F108" s="20">
        <f>+F40*100/F27</f>
        <v>17.420550817905916</v>
      </c>
      <c r="G108" s="3" t="s">
        <v>62</v>
      </c>
    </row>
    <row r="109" spans="2:7" ht="15.6" x14ac:dyDescent="0.25">
      <c r="B109" s="9" t="s">
        <v>52</v>
      </c>
      <c r="C109" s="12">
        <f>+C56*100/C27</f>
        <v>74.495538904118405</v>
      </c>
      <c r="D109" s="12">
        <f>+D56*100/D27</f>
        <v>77.368581773459965</v>
      </c>
      <c r="E109" s="12">
        <f>+E56*100/E27</f>
        <v>79.991748980624976</v>
      </c>
      <c r="F109" s="12">
        <f>+F56*100/F27</f>
        <v>78.885458754713127</v>
      </c>
      <c r="G109" s="4" t="s">
        <v>63</v>
      </c>
    </row>
    <row r="110" spans="2:7" ht="15.6" x14ac:dyDescent="0.25">
      <c r="B110" s="10" t="s">
        <v>114</v>
      </c>
      <c r="C110" s="21">
        <f>+C72/C73</f>
        <v>2.8067059877682157</v>
      </c>
      <c r="D110" s="21">
        <f>+D72/D73</f>
        <v>6.9897664229792085</v>
      </c>
      <c r="E110" s="21">
        <f>+E72/E73</f>
        <v>5.7351449657503988</v>
      </c>
      <c r="F110" s="21">
        <f>+F72/F73</f>
        <v>6.9312034759117074</v>
      </c>
      <c r="G110" s="5" t="s">
        <v>177</v>
      </c>
    </row>
    <row r="111" spans="2:7" ht="15.6" x14ac:dyDescent="0.25">
      <c r="B111" s="26"/>
      <c r="C111" s="25"/>
      <c r="D111" s="25"/>
      <c r="E111" s="25"/>
      <c r="F111" s="25"/>
      <c r="G111" s="36"/>
    </row>
    <row r="112" spans="2:7" ht="15.6" x14ac:dyDescent="0.25">
      <c r="B112" s="8" t="s">
        <v>129</v>
      </c>
      <c r="C112" s="20">
        <f>+C62/C27</f>
        <v>0.18456622028458727</v>
      </c>
      <c r="D112" s="20">
        <f>+D62/D27</f>
        <v>0.19711430016487941</v>
      </c>
      <c r="E112" s="20">
        <f>+E62/E27</f>
        <v>0.25749258942897474</v>
      </c>
      <c r="F112" s="20">
        <f>+F62/F27</f>
        <v>0.28541398386987377</v>
      </c>
      <c r="G112" s="3" t="s">
        <v>153</v>
      </c>
    </row>
    <row r="113" spans="2:7" ht="15.6" x14ac:dyDescent="0.25">
      <c r="B113" s="9" t="s">
        <v>130</v>
      </c>
      <c r="C113" s="12">
        <f>+C62/C25</f>
        <v>1.9625253068995812</v>
      </c>
      <c r="D113" s="12">
        <f>+D62/D25</f>
        <v>2.1984006313847795</v>
      </c>
      <c r="E113" s="12">
        <f>+E62/E25</f>
        <v>2.2091738147544668</v>
      </c>
      <c r="F113" s="12">
        <f>+F62/F25</f>
        <v>2.4708628588240238</v>
      </c>
      <c r="G113" s="4" t="s">
        <v>154</v>
      </c>
    </row>
    <row r="114" spans="2:7" ht="15.6" x14ac:dyDescent="0.25">
      <c r="B114" s="10" t="s">
        <v>74</v>
      </c>
      <c r="C114" s="21">
        <f>+C62/C117</f>
        <v>0.86718993992246041</v>
      </c>
      <c r="D114" s="21">
        <f>+D62/D117</f>
        <v>0.85304248360596835</v>
      </c>
      <c r="E114" s="21">
        <f>+E62/E117</f>
        <v>1.1384060792127437</v>
      </c>
      <c r="F114" s="21">
        <f>+F62/F117</f>
        <v>1.3016936628481433</v>
      </c>
      <c r="G114" s="5" t="s">
        <v>155</v>
      </c>
    </row>
    <row r="115" spans="2:7" ht="15.6" x14ac:dyDescent="0.25">
      <c r="B115" s="22"/>
      <c r="C115" s="25"/>
      <c r="D115" s="25"/>
      <c r="E115" s="25"/>
      <c r="F115" s="25"/>
      <c r="G115" s="35"/>
    </row>
    <row r="116" spans="2:7" ht="15.6" x14ac:dyDescent="0.25">
      <c r="B116" s="8" t="s">
        <v>75</v>
      </c>
      <c r="C116" s="51">
        <f>+C20/C36</f>
        <v>2.4822320686985098</v>
      </c>
      <c r="D116" s="51">
        <f>+D20/D36</f>
        <v>2.7238387777340098</v>
      </c>
      <c r="E116" s="51">
        <f>+E20/E36</f>
        <v>2.6939064239902164</v>
      </c>
      <c r="F116" s="51">
        <f>+F20/F36</f>
        <v>2.5188043546643399</v>
      </c>
      <c r="G116" s="3" t="s">
        <v>156</v>
      </c>
    </row>
    <row r="117" spans="2:7" ht="15.6" x14ac:dyDescent="0.25">
      <c r="B117" s="10" t="s">
        <v>76</v>
      </c>
      <c r="C117" s="52">
        <f>+C20-C36</f>
        <v>27402254</v>
      </c>
      <c r="D117" s="52">
        <f>+D20-D36</f>
        <v>29806274</v>
      </c>
      <c r="E117" s="52">
        <f>+E20-E36</f>
        <v>28239446</v>
      </c>
      <c r="F117" s="52">
        <f>+F20-F36</f>
        <v>29356374</v>
      </c>
      <c r="G117" s="5" t="s">
        <v>157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2018-09-26T07:23:22Z</dcterms:modified>
</cp:coreProperties>
</file>